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 БМР\2023\10 грудень\"/>
    </mc:Choice>
  </mc:AlternateContent>
  <xr:revisionPtr revIDLastSave="0" documentId="13_ncr:1_{7F9600F2-AD2E-4B74-8113-B58F8804B4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I56" i="1"/>
  <c r="G56" i="1"/>
  <c r="C10" i="1"/>
  <c r="D10" i="1"/>
  <c r="E10" i="1"/>
  <c r="I47" i="1" l="1"/>
  <c r="G47" i="1"/>
  <c r="I26" i="1" l="1"/>
  <c r="G26" i="1"/>
  <c r="I63" i="1"/>
  <c r="G63" i="1"/>
  <c r="I62" i="1"/>
  <c r="G62" i="1"/>
  <c r="I54" i="1"/>
  <c r="G54" i="1"/>
  <c r="H13" i="1"/>
  <c r="G13" i="1"/>
  <c r="H88" i="1" l="1"/>
  <c r="G88" i="1"/>
  <c r="I53" i="1"/>
  <c r="G53" i="1"/>
  <c r="I71" i="1" l="1"/>
  <c r="G71" i="1"/>
  <c r="H87" i="1"/>
  <c r="G87" i="1"/>
  <c r="I55" i="1"/>
  <c r="G55" i="1"/>
  <c r="I31" i="1"/>
  <c r="G31" i="1"/>
  <c r="I29" i="1"/>
  <c r="G29" i="1"/>
  <c r="I74" i="1" l="1"/>
  <c r="G74" i="1"/>
  <c r="I73" i="1"/>
  <c r="G73" i="1"/>
  <c r="I49" i="1" l="1"/>
  <c r="G49" i="1"/>
  <c r="I61" i="1"/>
  <c r="G61" i="1"/>
  <c r="H83" i="1"/>
  <c r="G83" i="1"/>
  <c r="H12" i="1" l="1"/>
  <c r="G12" i="1"/>
  <c r="I91" i="1" l="1"/>
  <c r="G91" i="1"/>
  <c r="I42" i="1"/>
  <c r="G42" i="1"/>
  <c r="H86" i="1" l="1"/>
  <c r="G86" i="1"/>
  <c r="H85" i="1"/>
  <c r="G85" i="1"/>
  <c r="I69" i="1" l="1"/>
  <c r="G69" i="1"/>
  <c r="H17" i="1"/>
  <c r="G17" i="1"/>
  <c r="I76" i="1"/>
  <c r="G76" i="1"/>
  <c r="I65" i="1"/>
  <c r="G65" i="1"/>
  <c r="I64" i="1"/>
  <c r="G64" i="1"/>
  <c r="I39" i="1"/>
  <c r="G39" i="1"/>
  <c r="I22" i="1"/>
  <c r="G22" i="1"/>
  <c r="H15" i="1"/>
  <c r="G15" i="1"/>
  <c r="H14" i="1"/>
  <c r="H10" i="1" s="1"/>
  <c r="G14" i="1"/>
  <c r="I58" i="1"/>
  <c r="G58" i="1"/>
  <c r="I57" i="1"/>
  <c r="G57" i="1"/>
  <c r="I52" i="1"/>
  <c r="G52" i="1"/>
  <c r="I45" i="1"/>
  <c r="G45" i="1"/>
  <c r="I37" i="1"/>
  <c r="G37" i="1"/>
  <c r="G10" i="1" s="1"/>
  <c r="I20" i="1"/>
  <c r="G20" i="1"/>
  <c r="I10" i="1" l="1"/>
  <c r="I34" i="1"/>
  <c r="G34" i="1"/>
</calcChain>
</file>

<file path=xl/sharedStrings.xml><?xml version="1.0" encoding="utf-8"?>
<sst xmlns="http://schemas.openxmlformats.org/spreadsheetml/2006/main" count="108" uniqueCount="96">
  <si>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</si>
  <si>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</si>
  <si>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</si>
  <si>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</si>
  <si>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</si>
  <si>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</si>
  <si>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</si>
  <si>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</si>
  <si>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</si>
  <si>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</si>
  <si>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</si>
  <si>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</si>
  <si>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</si>
  <si>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</si>
  <si>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</si>
  <si>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</si>
  <si>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</si>
  <si>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</si>
  <si>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</si>
  <si>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</si>
  <si>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</si>
  <si>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</si>
  <si>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</si>
  <si>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</si>
  <si>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</si>
  <si>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</si>
  <si>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</si>
  <si>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</si>
  <si>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</si>
  <si>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</si>
  <si>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</si>
  <si>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</si>
  <si>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</si>
  <si>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</si>
  <si>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</si>
  <si>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</si>
  <si>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</si>
  <si>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</si>
  <si>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</si>
  <si>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</si>
  <si>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</si>
  <si>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</si>
  <si>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</si>
  <si>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</si>
  <si>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</si>
  <si>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</si>
  <si>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</si>
  <si>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</si>
  <si>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</si>
  <si>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</si>
  <si>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</si>
  <si>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</si>
  <si>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</si>
  <si>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</si>
  <si>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</si>
  <si>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</si>
  <si>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1.1</t>
  </si>
  <si>
    <t>2.1</t>
  </si>
  <si>
    <t>2.2</t>
  </si>
  <si>
    <t>Придбання генераторів</t>
  </si>
  <si>
    <t>2.5</t>
  </si>
  <si>
    <t>Придбання шкільних автобусів</t>
  </si>
  <si>
    <t>Встановлення системи пожежної сигналізації, системи оповіщення, зовнішнього та внутрішнього оповіщення</t>
  </si>
  <si>
    <t>Облаштування пожежного резервуару з водою</t>
  </si>
  <si>
    <t>9.8.3. Ліцей № 11 (Центр розвитку дитини, центр позашкільної освіти)</t>
  </si>
  <si>
    <t>Встановлення системи відеоспостереження</t>
  </si>
  <si>
    <t>Встановлення системи охорони</t>
  </si>
  <si>
    <t>9.8.4. Заклади позашкільної освіти</t>
  </si>
  <si>
    <t>9.13. Капітальний ремонт приміщень та будівництво закладів освіти</t>
  </si>
  <si>
    <t>9.13.3 Заклади загальної середньої освіти</t>
  </si>
  <si>
    <t xml:space="preserve">Капітальний ремонт вентиляції найпростішого укриття  </t>
  </si>
  <si>
    <t>Капітальний ремонт сховища</t>
  </si>
  <si>
    <t>Капітальний ремонт підвального приміщення</t>
  </si>
  <si>
    <t>9.13.2 Заклади дошкільної освіти</t>
  </si>
  <si>
    <t>Капітальний ремонт мереж</t>
  </si>
  <si>
    <t>9.7.3.  Заклади позашкільної освіти</t>
  </si>
  <si>
    <t>Поточний ремонт території, парканів, благоустрою закладів позашкільної освіти</t>
  </si>
  <si>
    <t>Капітальний ремонт найпростішого укриття</t>
  </si>
  <si>
    <t>Придбання Новорічних подарунків у заклади дошкільної освіти</t>
  </si>
  <si>
    <t>Придбання Новорічних подарунків у заклади загальної середньої освіти</t>
  </si>
  <si>
    <t>9.3. Енергозбереження</t>
  </si>
  <si>
    <t>Упровадження сучасних технологій при споживанні енергетичних ресурсів в закладах дошкільної освіти</t>
  </si>
  <si>
    <t>Упровадження сучасних технологій при споживанні енергетичних ресурсів в закладах загальної середньої освіти</t>
  </si>
  <si>
    <t>9.3.1.  Заклади дошкільної освіти</t>
  </si>
  <si>
    <t>9.3.2.  Заклади загальної середньої освіти</t>
  </si>
  <si>
    <t>Придбання витяжних систем для закладів дошкільної освіти</t>
  </si>
  <si>
    <t>9.7.2. Заклади загальної середньої освіти</t>
  </si>
  <si>
    <t>1.2</t>
  </si>
  <si>
    <t>3.1</t>
  </si>
  <si>
    <t>4.5.1.1</t>
  </si>
  <si>
    <t>4.5.2.1</t>
  </si>
  <si>
    <t>4.5.3.1</t>
  </si>
  <si>
    <t>Винагорода переможцям олімпіад, конкурсів, турнірів та педагогам</t>
  </si>
  <si>
    <t>4.6.1</t>
  </si>
  <si>
    <t>9.11.1 Центр професійного розвитку педагогічних працівників</t>
  </si>
  <si>
    <t>Поточний ремонт території, парканів, благоустрою закладів загальної середньої 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</si>
</sst>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6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4"/>
  <sheetViews>
    <sheetView tabSelected="1" zoomScale="98" zoomScaleNormal="98" workbookViewId="0">
      <pane ySplit="9" topLeftCell="A10" activePane="bottomLeft" state="frozen"/>
      <selection activeCell="C1" sqref="C1"/>
      <selection pane="bottomLeft" activeCell="J13" sqref="J13"/>
    </sheetView>
  </sheetViews>
  <sheetFormatPr defaultColWidth="9.140625" defaultRowHeight="15" x14ac:dyDescent="0.25"/>
  <cols>
    <col min="1" max="1" width="7" style="1" customWidth="1"/>
    <col min="2" max="2" width="42" style="1" customWidth="1"/>
    <col min="3" max="4" width="11.7109375" style="1" customWidth="1"/>
    <col min="5" max="6" width="12" style="1" customWidth="1"/>
    <col min="7" max="7" width="11.7109375" style="1" customWidth="1"/>
    <col min="8" max="8" width="11.42578125" style="1" customWidth="1"/>
    <col min="9" max="9" width="12.140625" style="1" customWidth="1"/>
    <col min="10" max="10" width="12.7109375" style="1" customWidth="1"/>
    <col min="11" max="16384" width="9.140625" style="1"/>
  </cols>
  <sheetData>
    <row r="2" spans="1:9" ht="18.75" x14ac:dyDescent="0.3">
      <c r="A2" s="3"/>
      <c r="B2" s="79" t="s">
        <v>33</v>
      </c>
      <c r="C2" s="79"/>
      <c r="D2" s="79"/>
      <c r="E2" s="79"/>
      <c r="F2" s="79"/>
      <c r="G2" s="79"/>
      <c r="H2" s="79"/>
      <c r="I2" s="79"/>
    </row>
    <row r="3" spans="1:9" ht="18.75" x14ac:dyDescent="0.3">
      <c r="A3" s="3"/>
      <c r="B3" s="15"/>
      <c r="C3" s="15"/>
      <c r="D3" s="15"/>
      <c r="E3" s="15"/>
      <c r="F3" s="15"/>
      <c r="G3" s="15"/>
      <c r="H3" s="15"/>
      <c r="I3" s="15"/>
    </row>
    <row r="4" spans="1:9" ht="18.75" x14ac:dyDescent="0.3">
      <c r="A4" s="80" t="s">
        <v>0</v>
      </c>
      <c r="B4" s="81"/>
      <c r="C4" s="81"/>
      <c r="D4" s="81"/>
      <c r="E4" s="81"/>
      <c r="F4" s="81"/>
      <c r="G4" s="81"/>
      <c r="H4" s="81"/>
      <c r="I4" s="82"/>
    </row>
    <row r="5" spans="1:9" ht="18.75" x14ac:dyDescent="0.3">
      <c r="A5" s="3"/>
    </row>
    <row r="6" spans="1:9" ht="21" customHeight="1" x14ac:dyDescent="0.25">
      <c r="A6" s="83" t="s">
        <v>1</v>
      </c>
      <c r="B6" s="83" t="s">
        <v>2</v>
      </c>
      <c r="C6" s="83" t="s">
        <v>47</v>
      </c>
      <c r="D6" s="83"/>
      <c r="E6" s="83"/>
      <c r="F6" s="16" t="s">
        <v>37</v>
      </c>
      <c r="G6" s="83" t="s">
        <v>38</v>
      </c>
      <c r="H6" s="83"/>
      <c r="I6" s="83"/>
    </row>
    <row r="7" spans="1:9" x14ac:dyDescent="0.25">
      <c r="A7" s="83"/>
      <c r="B7" s="83"/>
      <c r="C7" s="16"/>
      <c r="D7" s="16"/>
      <c r="E7" s="16"/>
      <c r="F7" s="16"/>
      <c r="G7" s="16"/>
      <c r="H7" s="16"/>
      <c r="I7" s="16"/>
    </row>
    <row r="8" spans="1:9" ht="15" customHeight="1" x14ac:dyDescent="0.25">
      <c r="A8" s="83"/>
      <c r="B8" s="83"/>
      <c r="C8" s="83" t="s">
        <v>3</v>
      </c>
      <c r="D8" s="84" t="s">
        <v>4</v>
      </c>
      <c r="E8" s="84" t="s">
        <v>5</v>
      </c>
      <c r="F8" s="13"/>
      <c r="G8" s="83" t="s">
        <v>3</v>
      </c>
      <c r="H8" s="84" t="s">
        <v>4</v>
      </c>
      <c r="I8" s="84" t="s">
        <v>5</v>
      </c>
    </row>
    <row r="9" spans="1:9" ht="30" customHeight="1" x14ac:dyDescent="0.25">
      <c r="A9" s="83"/>
      <c r="B9" s="83"/>
      <c r="C9" s="83"/>
      <c r="D9" s="84"/>
      <c r="E9" s="84"/>
      <c r="F9" s="13"/>
      <c r="G9" s="83"/>
      <c r="H9" s="84"/>
      <c r="I9" s="84"/>
    </row>
    <row r="10" spans="1:9" ht="15.75" x14ac:dyDescent="0.25">
      <c r="A10" s="83"/>
      <c r="B10" s="83"/>
      <c r="C10" s="12">
        <f>C12+C14+C15+C16+C17+C20+C22+C24+C26+C34+C37+C39+C42+C45+C52+C53+C54+C55+C56+C57+C58+C62+C63+C64+C65+C67+C69+C71+C75+C77+C76+C80+C91+C94+C85+C86+C87+C60+C49+C61+C83+C88+C29+C31+C73+C74+C13+C47</f>
        <v>89862.175999999992</v>
      </c>
      <c r="D10" s="12">
        <f>D12+D14+D17+D15+D16+D85+D86+D87+D83+D88+D13</f>
        <v>32192.05</v>
      </c>
      <c r="E10" s="12">
        <f>E20+E22+E24+E26+E34+E37+E39+E42+E45+E52+E53+E54+E55+E56+E57+E58+E62+E63+E64+E65+E67+E69+E71+E75+E77+E76+E80+E91+E94+E60+E49+E61+E29+E31+E73+E74+E47</f>
        <v>57670.125999999997</v>
      </c>
      <c r="F10" s="12">
        <f>F14+F37+F47+F55+F56+F85+F86+F87+F88</f>
        <v>-397</v>
      </c>
      <c r="G10" s="12">
        <f>G12+G13+G14+G15+G16++G17+G20+G22+G24+G26+G29+G31+G34+G37+G39+G42+G45+G47+G49+G52+G53+G54+G55+G56+G57+G58+G60+G61+G62+G63+G64+G65+G67+G69+G71+G73+G74+G75+G76+G77+G80+G83+G85+G86+G87+G88+G91+G94</f>
        <v>89465.176000000007</v>
      </c>
      <c r="H10" s="12">
        <f>H12+H14+H17+H15+H16+H85+H86+H87+H83+H88+H13</f>
        <v>32192.05</v>
      </c>
      <c r="I10" s="12">
        <f>I20+I22+I24+I26+I29+I31+I34+I37+I39+I42+I45+I47+I49+I52+I53+I54+I55+I56+I57+I58+I60+I61+I62+I63+I64+I65+I67+I69+I71+I73+I74+I75+I77+I76+I80+I91+I94</f>
        <v>57273.125999999997</v>
      </c>
    </row>
    <row r="11" spans="1:9" ht="18.75" customHeight="1" x14ac:dyDescent="0.25">
      <c r="A11" s="64" t="s">
        <v>6</v>
      </c>
      <c r="B11" s="64"/>
      <c r="C11" s="64"/>
      <c r="D11" s="64"/>
      <c r="E11" s="64"/>
      <c r="F11" s="64"/>
      <c r="G11" s="65"/>
      <c r="H11" s="65"/>
      <c r="I11" s="65"/>
    </row>
    <row r="12" spans="1:9" ht="19.5" customHeight="1" x14ac:dyDescent="0.25">
      <c r="A12" s="22" t="s">
        <v>56</v>
      </c>
      <c r="B12" s="2" t="s">
        <v>7</v>
      </c>
      <c r="C12" s="7">
        <v>674.44500000000005</v>
      </c>
      <c r="D12" s="6">
        <v>674.44500000000005</v>
      </c>
      <c r="E12" s="6"/>
      <c r="F12" s="7"/>
      <c r="G12" s="7">
        <f>C12+F12</f>
        <v>674.44500000000005</v>
      </c>
      <c r="H12" s="6">
        <f>D12+F12</f>
        <v>674.44500000000005</v>
      </c>
      <c r="I12" s="6"/>
    </row>
    <row r="13" spans="1:9" ht="19.5" customHeight="1" x14ac:dyDescent="0.25">
      <c r="A13" s="22" t="s">
        <v>87</v>
      </c>
      <c r="B13" s="2" t="s">
        <v>85</v>
      </c>
      <c r="C13" s="7">
        <v>3840</v>
      </c>
      <c r="D13" s="6">
        <v>3840</v>
      </c>
      <c r="E13" s="6"/>
      <c r="F13" s="7"/>
      <c r="G13" s="7">
        <f>C13+F13</f>
        <v>3840</v>
      </c>
      <c r="H13" s="6">
        <f>D13+F13</f>
        <v>3840</v>
      </c>
      <c r="I13" s="6"/>
    </row>
    <row r="14" spans="1:9" ht="30.75" customHeight="1" x14ac:dyDescent="0.25">
      <c r="A14" s="22" t="s">
        <v>57</v>
      </c>
      <c r="B14" s="2" t="s">
        <v>8</v>
      </c>
      <c r="C14" s="7">
        <v>2949.855</v>
      </c>
      <c r="D14" s="6">
        <v>2949.855</v>
      </c>
      <c r="E14" s="6"/>
      <c r="F14" s="7">
        <v>-18</v>
      </c>
      <c r="G14" s="7">
        <f>C14+F14</f>
        <v>2931.855</v>
      </c>
      <c r="H14" s="6">
        <f>D14+F14</f>
        <v>2931.855</v>
      </c>
      <c r="I14" s="6"/>
    </row>
    <row r="15" spans="1:9" ht="30.75" customHeight="1" x14ac:dyDescent="0.25">
      <c r="A15" s="22" t="s">
        <v>58</v>
      </c>
      <c r="B15" s="2" t="s">
        <v>59</v>
      </c>
      <c r="C15" s="7">
        <v>2100</v>
      </c>
      <c r="D15" s="6">
        <v>2100</v>
      </c>
      <c r="E15" s="6"/>
      <c r="F15" s="7"/>
      <c r="G15" s="7">
        <f>C15+F15</f>
        <v>2100</v>
      </c>
      <c r="H15" s="6">
        <f>D15+F15</f>
        <v>2100</v>
      </c>
      <c r="I15" s="6"/>
    </row>
    <row r="16" spans="1:9" ht="30.75" customHeight="1" x14ac:dyDescent="0.25">
      <c r="A16" s="22" t="s">
        <v>60</v>
      </c>
      <c r="B16" s="2" t="s">
        <v>61</v>
      </c>
      <c r="C16" s="7">
        <v>3105</v>
      </c>
      <c r="D16" s="6">
        <v>3105</v>
      </c>
      <c r="E16" s="6"/>
      <c r="F16" s="6"/>
      <c r="G16" s="7">
        <v>3105</v>
      </c>
      <c r="H16" s="6">
        <v>3105</v>
      </c>
      <c r="I16" s="6"/>
    </row>
    <row r="17" spans="1:9" ht="34.5" customHeight="1" x14ac:dyDescent="0.25">
      <c r="A17" s="22" t="s">
        <v>88</v>
      </c>
      <c r="B17" s="2" t="s">
        <v>34</v>
      </c>
      <c r="C17" s="7">
        <v>140</v>
      </c>
      <c r="D17" s="6">
        <v>140</v>
      </c>
      <c r="E17" s="6"/>
      <c r="F17" s="7"/>
      <c r="G17" s="7">
        <f>C17+F17</f>
        <v>140</v>
      </c>
      <c r="H17" s="6">
        <f>D17+F17</f>
        <v>140</v>
      </c>
      <c r="I17" s="6"/>
    </row>
    <row r="18" spans="1:9" ht="15.75" x14ac:dyDescent="0.25">
      <c r="A18" s="64" t="s">
        <v>9</v>
      </c>
      <c r="B18" s="64"/>
      <c r="C18" s="64"/>
      <c r="D18" s="64"/>
      <c r="E18" s="64"/>
      <c r="F18" s="64"/>
      <c r="G18" s="65"/>
      <c r="H18" s="65"/>
      <c r="I18" s="65"/>
    </row>
    <row r="19" spans="1:9" ht="15.75" x14ac:dyDescent="0.25">
      <c r="A19" s="66" t="s">
        <v>10</v>
      </c>
      <c r="B19" s="66"/>
      <c r="C19" s="66"/>
      <c r="D19" s="66"/>
      <c r="E19" s="66"/>
      <c r="F19" s="66"/>
      <c r="G19" s="65"/>
      <c r="H19" s="65"/>
      <c r="I19" s="65"/>
    </row>
    <row r="20" spans="1:9" ht="31.5" customHeight="1" x14ac:dyDescent="0.25">
      <c r="A20" s="10">
        <v>1</v>
      </c>
      <c r="B20" s="2" t="s">
        <v>11</v>
      </c>
      <c r="C20" s="7">
        <v>2176.5</v>
      </c>
      <c r="D20" s="6"/>
      <c r="E20" s="6">
        <v>2176.5</v>
      </c>
      <c r="F20" s="7"/>
      <c r="G20" s="7">
        <f>C20+F20</f>
        <v>2176.5</v>
      </c>
      <c r="H20" s="6"/>
      <c r="I20" s="6">
        <f>E20+F20</f>
        <v>2176.5</v>
      </c>
    </row>
    <row r="21" spans="1:9" ht="15.75" x14ac:dyDescent="0.25">
      <c r="A21" s="66" t="s">
        <v>12</v>
      </c>
      <c r="B21" s="66"/>
      <c r="C21" s="66"/>
      <c r="D21" s="66"/>
      <c r="E21" s="66"/>
      <c r="F21" s="66"/>
      <c r="G21" s="65"/>
      <c r="H21" s="65"/>
      <c r="I21" s="65"/>
    </row>
    <row r="22" spans="1:9" ht="33" customHeight="1" x14ac:dyDescent="0.25">
      <c r="A22" s="10">
        <v>1</v>
      </c>
      <c r="B22" s="2" t="s">
        <v>13</v>
      </c>
      <c r="C22" s="7">
        <v>2166.9259999999999</v>
      </c>
      <c r="D22" s="6"/>
      <c r="E22" s="6">
        <v>2166.9259999999999</v>
      </c>
      <c r="F22" s="7"/>
      <c r="G22" s="7">
        <f>C22+F22</f>
        <v>2166.9259999999999</v>
      </c>
      <c r="H22" s="6"/>
      <c r="I22" s="6">
        <f>E22+F22</f>
        <v>2166.9259999999999</v>
      </c>
    </row>
    <row r="23" spans="1:9" ht="18" customHeight="1" x14ac:dyDescent="0.25">
      <c r="A23" s="58" t="s">
        <v>35</v>
      </c>
      <c r="B23" s="59"/>
      <c r="C23" s="59"/>
      <c r="D23" s="59"/>
      <c r="E23" s="59"/>
      <c r="F23" s="59"/>
      <c r="G23" s="59"/>
      <c r="H23" s="59"/>
      <c r="I23" s="60"/>
    </row>
    <row r="24" spans="1:9" ht="32.25" customHeight="1" x14ac:dyDescent="0.25">
      <c r="A24" s="10">
        <v>1</v>
      </c>
      <c r="B24" s="2" t="s">
        <v>36</v>
      </c>
      <c r="C24" s="7">
        <v>473.11399999999998</v>
      </c>
      <c r="D24" s="6"/>
      <c r="E24" s="6">
        <v>473.11399999999998</v>
      </c>
      <c r="F24" s="27"/>
      <c r="G24" s="7">
        <v>473.11399999999998</v>
      </c>
      <c r="H24" s="6"/>
      <c r="I24" s="6">
        <v>473.11399999999998</v>
      </c>
    </row>
    <row r="25" spans="1:9" ht="15.75" x14ac:dyDescent="0.25">
      <c r="A25" s="66" t="s">
        <v>48</v>
      </c>
      <c r="B25" s="66"/>
      <c r="C25" s="66"/>
      <c r="D25" s="66"/>
      <c r="E25" s="66"/>
      <c r="F25" s="66"/>
      <c r="G25" s="65"/>
      <c r="H25" s="65"/>
      <c r="I25" s="65"/>
    </row>
    <row r="26" spans="1:9" ht="33.75" customHeight="1" x14ac:dyDescent="0.25">
      <c r="A26" s="10">
        <v>1</v>
      </c>
      <c r="B26" s="2" t="s">
        <v>55</v>
      </c>
      <c r="C26" s="7">
        <v>300</v>
      </c>
      <c r="D26" s="6"/>
      <c r="E26" s="6">
        <v>300</v>
      </c>
      <c r="F26" s="7"/>
      <c r="G26" s="7">
        <f>C26+F26</f>
        <v>300</v>
      </c>
      <c r="H26" s="6"/>
      <c r="I26" s="6">
        <f>E26+F26</f>
        <v>300</v>
      </c>
    </row>
    <row r="27" spans="1:9" s="53" customFormat="1" ht="18.75" customHeight="1" x14ac:dyDescent="0.25">
      <c r="A27" s="55" t="s">
        <v>80</v>
      </c>
      <c r="B27" s="77"/>
      <c r="C27" s="77"/>
      <c r="D27" s="77"/>
      <c r="E27" s="77"/>
      <c r="F27" s="77"/>
      <c r="G27" s="77"/>
      <c r="H27" s="77"/>
      <c r="I27" s="78"/>
    </row>
    <row r="28" spans="1:9" ht="18.75" customHeight="1" x14ac:dyDescent="0.25">
      <c r="A28" s="66" t="s">
        <v>83</v>
      </c>
      <c r="B28" s="66"/>
      <c r="C28" s="66"/>
      <c r="D28" s="66"/>
      <c r="E28" s="66"/>
      <c r="F28" s="66"/>
      <c r="G28" s="65"/>
      <c r="H28" s="65"/>
      <c r="I28" s="65"/>
    </row>
    <row r="29" spans="1:9" ht="46.5" customHeight="1" x14ac:dyDescent="0.25">
      <c r="A29" s="50">
        <v>1</v>
      </c>
      <c r="B29" s="2" t="s">
        <v>81</v>
      </c>
      <c r="C29" s="7">
        <v>36</v>
      </c>
      <c r="D29" s="6"/>
      <c r="E29" s="6">
        <v>36</v>
      </c>
      <c r="F29" s="7"/>
      <c r="G29" s="7">
        <f>C29+F29</f>
        <v>36</v>
      </c>
      <c r="H29" s="6"/>
      <c r="I29" s="6">
        <f>E29+F29</f>
        <v>36</v>
      </c>
    </row>
    <row r="30" spans="1:9" ht="18" customHeight="1" x14ac:dyDescent="0.25">
      <c r="A30" s="66" t="s">
        <v>84</v>
      </c>
      <c r="B30" s="66"/>
      <c r="C30" s="66"/>
      <c r="D30" s="66"/>
      <c r="E30" s="66"/>
      <c r="F30" s="66"/>
      <c r="G30" s="65"/>
      <c r="H30" s="65"/>
      <c r="I30" s="65"/>
    </row>
    <row r="31" spans="1:9" ht="46.5" customHeight="1" x14ac:dyDescent="0.25">
      <c r="A31" s="50">
        <v>1</v>
      </c>
      <c r="B31" s="2" t="s">
        <v>82</v>
      </c>
      <c r="C31" s="7">
        <v>54</v>
      </c>
      <c r="D31" s="6"/>
      <c r="E31" s="6">
        <v>54</v>
      </c>
      <c r="F31" s="7"/>
      <c r="G31" s="7">
        <f>C31+F31</f>
        <v>54</v>
      </c>
      <c r="H31" s="6"/>
      <c r="I31" s="6">
        <f>E31+F31</f>
        <v>54</v>
      </c>
    </row>
    <row r="32" spans="1:9" ht="20.25" customHeight="1" x14ac:dyDescent="0.25">
      <c r="A32" s="64" t="s">
        <v>14</v>
      </c>
      <c r="B32" s="64"/>
      <c r="C32" s="64"/>
      <c r="D32" s="64"/>
      <c r="E32" s="64"/>
      <c r="F32" s="64"/>
      <c r="G32" s="65"/>
      <c r="H32" s="65"/>
      <c r="I32" s="65"/>
    </row>
    <row r="33" spans="1:9" ht="15.75" x14ac:dyDescent="0.25">
      <c r="A33" s="66" t="s">
        <v>15</v>
      </c>
      <c r="B33" s="66"/>
      <c r="C33" s="66"/>
      <c r="D33" s="66"/>
      <c r="E33" s="66"/>
      <c r="F33" s="66"/>
      <c r="G33" s="65"/>
      <c r="H33" s="65"/>
      <c r="I33" s="65"/>
    </row>
    <row r="34" spans="1:9" ht="31.5" customHeight="1" x14ac:dyDescent="0.25">
      <c r="A34" s="10">
        <v>1</v>
      </c>
      <c r="B34" s="2" t="s">
        <v>16</v>
      </c>
      <c r="C34" s="7">
        <v>1394.42</v>
      </c>
      <c r="D34" s="6"/>
      <c r="E34" s="6">
        <v>1394.42</v>
      </c>
      <c r="F34" s="7"/>
      <c r="G34" s="7">
        <f>C34+F34</f>
        <v>1394.42</v>
      </c>
      <c r="H34" s="6"/>
      <c r="I34" s="6">
        <f>E34+F34</f>
        <v>1394.42</v>
      </c>
    </row>
    <row r="35" spans="1:9" ht="15.75" x14ac:dyDescent="0.25">
      <c r="A35" s="64" t="s">
        <v>17</v>
      </c>
      <c r="B35" s="64"/>
      <c r="C35" s="64"/>
      <c r="D35" s="64"/>
      <c r="E35" s="64"/>
      <c r="F35" s="64"/>
      <c r="G35" s="65"/>
      <c r="H35" s="65"/>
      <c r="I35" s="65"/>
    </row>
    <row r="36" spans="1:9" ht="15.75" x14ac:dyDescent="0.25">
      <c r="A36" s="66" t="s">
        <v>18</v>
      </c>
      <c r="B36" s="66"/>
      <c r="C36" s="66"/>
      <c r="D36" s="66"/>
      <c r="E36" s="66"/>
      <c r="F36" s="66"/>
      <c r="G36" s="65"/>
      <c r="H36" s="65"/>
      <c r="I36" s="65"/>
    </row>
    <row r="37" spans="1:9" ht="33" customHeight="1" x14ac:dyDescent="0.25">
      <c r="A37" s="10">
        <v>1</v>
      </c>
      <c r="B37" s="2" t="s">
        <v>19</v>
      </c>
      <c r="C37" s="7">
        <v>776.33</v>
      </c>
      <c r="D37" s="6"/>
      <c r="E37" s="6">
        <v>776.33</v>
      </c>
      <c r="F37" s="7">
        <v>150</v>
      </c>
      <c r="G37" s="7">
        <f>C37+F37</f>
        <v>926.33</v>
      </c>
      <c r="H37" s="6"/>
      <c r="I37" s="6">
        <f>E37+F37</f>
        <v>926.33</v>
      </c>
    </row>
    <row r="38" spans="1:9" ht="15.75" x14ac:dyDescent="0.25">
      <c r="A38" s="66" t="s">
        <v>20</v>
      </c>
      <c r="B38" s="66"/>
      <c r="C38" s="66"/>
      <c r="D38" s="66"/>
      <c r="E38" s="66"/>
      <c r="F38" s="66"/>
      <c r="G38" s="65"/>
      <c r="H38" s="65"/>
      <c r="I38" s="65"/>
    </row>
    <row r="39" spans="1:9" ht="32.25" customHeight="1" x14ac:dyDescent="0.25">
      <c r="A39" s="10">
        <v>1</v>
      </c>
      <c r="B39" s="2" t="s">
        <v>21</v>
      </c>
      <c r="C39" s="7">
        <v>2550</v>
      </c>
      <c r="D39" s="6"/>
      <c r="E39" s="6">
        <v>2550</v>
      </c>
      <c r="F39" s="7"/>
      <c r="G39" s="7">
        <f>C39+F39</f>
        <v>2550</v>
      </c>
      <c r="H39" s="6"/>
      <c r="I39" s="6">
        <f>E39+F39</f>
        <v>2550</v>
      </c>
    </row>
    <row r="40" spans="1:9" ht="21" customHeight="1" x14ac:dyDescent="0.25">
      <c r="A40" s="55" t="s">
        <v>49</v>
      </c>
      <c r="B40" s="77"/>
      <c r="C40" s="77"/>
      <c r="D40" s="77"/>
      <c r="E40" s="77"/>
      <c r="F40" s="77"/>
      <c r="G40" s="77"/>
      <c r="H40" s="77"/>
      <c r="I40" s="78"/>
    </row>
    <row r="41" spans="1:9" ht="17.25" customHeight="1" x14ac:dyDescent="0.25">
      <c r="A41" s="66" t="s">
        <v>50</v>
      </c>
      <c r="B41" s="66"/>
      <c r="C41" s="66"/>
      <c r="D41" s="66"/>
      <c r="E41" s="66"/>
      <c r="F41" s="66"/>
      <c r="G41" s="65"/>
      <c r="H41" s="65"/>
      <c r="I41" s="65"/>
    </row>
    <row r="42" spans="1:9" ht="48" customHeight="1" x14ac:dyDescent="0.25">
      <c r="A42" s="28">
        <v>1</v>
      </c>
      <c r="B42" s="2" t="s">
        <v>51</v>
      </c>
      <c r="C42" s="7">
        <v>170</v>
      </c>
      <c r="D42" s="6"/>
      <c r="E42" s="6">
        <v>170</v>
      </c>
      <c r="F42" s="7"/>
      <c r="G42" s="7">
        <f>C42+F42</f>
        <v>170</v>
      </c>
      <c r="H42" s="6"/>
      <c r="I42" s="6">
        <f>E42+F42</f>
        <v>170</v>
      </c>
    </row>
    <row r="43" spans="1:9" ht="15.75" x14ac:dyDescent="0.25">
      <c r="A43" s="64" t="s">
        <v>22</v>
      </c>
      <c r="B43" s="64"/>
      <c r="C43" s="64"/>
      <c r="D43" s="64"/>
      <c r="E43" s="64"/>
      <c r="F43" s="64"/>
      <c r="G43" s="65"/>
      <c r="H43" s="65"/>
      <c r="I43" s="65"/>
    </row>
    <row r="44" spans="1:9" ht="15.75" x14ac:dyDescent="0.25">
      <c r="A44" s="66" t="s">
        <v>23</v>
      </c>
      <c r="B44" s="66"/>
      <c r="C44" s="66"/>
      <c r="D44" s="66"/>
      <c r="E44" s="66"/>
      <c r="F44" s="66"/>
      <c r="G44" s="65"/>
      <c r="H44" s="65"/>
      <c r="I44" s="65"/>
    </row>
    <row r="45" spans="1:9" ht="31.5" customHeight="1" x14ac:dyDescent="0.25">
      <c r="A45" s="10">
        <v>1</v>
      </c>
      <c r="B45" s="2" t="s">
        <v>24</v>
      </c>
      <c r="C45" s="7">
        <v>884.14</v>
      </c>
      <c r="D45" s="6"/>
      <c r="E45" s="6">
        <v>884.14</v>
      </c>
      <c r="F45" s="7"/>
      <c r="G45" s="7">
        <f>C45+F45</f>
        <v>884.14</v>
      </c>
      <c r="H45" s="6"/>
      <c r="I45" s="6">
        <f>E45+F45</f>
        <v>884.14</v>
      </c>
    </row>
    <row r="46" spans="1:9" ht="17.25" customHeight="1" x14ac:dyDescent="0.25">
      <c r="A46" s="58" t="s">
        <v>86</v>
      </c>
      <c r="B46" s="67"/>
      <c r="C46" s="67"/>
      <c r="D46" s="67"/>
      <c r="E46" s="67"/>
      <c r="F46" s="67"/>
      <c r="G46" s="67"/>
      <c r="H46" s="67"/>
      <c r="I46" s="68"/>
    </row>
    <row r="47" spans="1:9" ht="31.5" customHeight="1" x14ac:dyDescent="0.25">
      <c r="A47" s="54">
        <v>1</v>
      </c>
      <c r="B47" s="2" t="s">
        <v>95</v>
      </c>
      <c r="C47" s="7">
        <v>368</v>
      </c>
      <c r="D47" s="6"/>
      <c r="E47" s="6">
        <v>368</v>
      </c>
      <c r="F47" s="7">
        <v>-34</v>
      </c>
      <c r="G47" s="7">
        <f>C47+F47</f>
        <v>334</v>
      </c>
      <c r="H47" s="6"/>
      <c r="I47" s="6">
        <f>E47+F47</f>
        <v>334</v>
      </c>
    </row>
    <row r="48" spans="1:9" ht="17.25" customHeight="1" x14ac:dyDescent="0.25">
      <c r="A48" s="66" t="s">
        <v>75</v>
      </c>
      <c r="B48" s="66"/>
      <c r="C48" s="66"/>
      <c r="D48" s="66"/>
      <c r="E48" s="66"/>
      <c r="F48" s="66"/>
      <c r="G48" s="65"/>
      <c r="H48" s="65"/>
      <c r="I48" s="65"/>
    </row>
    <row r="49" spans="1:9" ht="31.5" customHeight="1" x14ac:dyDescent="0.25">
      <c r="A49" s="42">
        <v>1</v>
      </c>
      <c r="B49" s="2" t="s">
        <v>76</v>
      </c>
      <c r="C49" s="7">
        <v>450</v>
      </c>
      <c r="D49" s="6"/>
      <c r="E49" s="6">
        <v>450</v>
      </c>
      <c r="F49" s="7"/>
      <c r="G49" s="7">
        <f>C49+F49</f>
        <v>450</v>
      </c>
      <c r="H49" s="6"/>
      <c r="I49" s="6">
        <f>E49+F49</f>
        <v>450</v>
      </c>
    </row>
    <row r="50" spans="1:9" ht="15.75" x14ac:dyDescent="0.25">
      <c r="A50" s="64" t="s">
        <v>25</v>
      </c>
      <c r="B50" s="64"/>
      <c r="C50" s="64"/>
      <c r="D50" s="64"/>
      <c r="E50" s="64"/>
      <c r="F50" s="64"/>
      <c r="G50" s="65"/>
      <c r="H50" s="65"/>
      <c r="I50" s="65"/>
    </row>
    <row r="51" spans="1:9" ht="15.75" x14ac:dyDescent="0.25">
      <c r="A51" s="66" t="s">
        <v>26</v>
      </c>
      <c r="B51" s="66"/>
      <c r="C51" s="66"/>
      <c r="D51" s="66"/>
      <c r="E51" s="66"/>
      <c r="F51" s="66"/>
      <c r="G51" s="65"/>
      <c r="H51" s="65"/>
      <c r="I51" s="65"/>
    </row>
    <row r="52" spans="1:9" ht="33" customHeight="1" x14ac:dyDescent="0.25">
      <c r="A52" s="36">
        <v>1</v>
      </c>
      <c r="B52" s="8" t="s">
        <v>65</v>
      </c>
      <c r="C52" s="35">
        <v>40</v>
      </c>
      <c r="D52" s="36"/>
      <c r="E52" s="36">
        <v>40</v>
      </c>
      <c r="F52" s="35"/>
      <c r="G52" s="51">
        <f>C52+F52</f>
        <v>40</v>
      </c>
      <c r="H52" s="34"/>
      <c r="I52" s="52">
        <f>E52+F52</f>
        <v>40</v>
      </c>
    </row>
    <row r="53" spans="1:9" ht="47.25" x14ac:dyDescent="0.25">
      <c r="A53" s="33">
        <v>2</v>
      </c>
      <c r="B53" s="8" t="s">
        <v>62</v>
      </c>
      <c r="C53" s="35">
        <v>670</v>
      </c>
      <c r="D53" s="33"/>
      <c r="E53" s="33">
        <v>670</v>
      </c>
      <c r="F53" s="31"/>
      <c r="G53" s="51">
        <f>C53+F53</f>
        <v>670</v>
      </c>
      <c r="H53" s="34"/>
      <c r="I53" s="52">
        <f>E53+F53</f>
        <v>670</v>
      </c>
    </row>
    <row r="54" spans="1:9" ht="15.75" x14ac:dyDescent="0.25">
      <c r="A54" s="10">
        <v>3</v>
      </c>
      <c r="B54" s="8" t="s">
        <v>39</v>
      </c>
      <c r="C54" s="17">
        <v>24</v>
      </c>
      <c r="D54" s="10"/>
      <c r="E54" s="10">
        <v>24</v>
      </c>
      <c r="F54" s="12"/>
      <c r="G54" s="51">
        <f>C54+F54</f>
        <v>24</v>
      </c>
      <c r="H54" s="11"/>
      <c r="I54" s="52">
        <f>E54+F54</f>
        <v>24</v>
      </c>
    </row>
    <row r="55" spans="1:9" ht="36" customHeight="1" x14ac:dyDescent="0.25">
      <c r="A55" s="10">
        <v>4</v>
      </c>
      <c r="B55" s="2" t="s">
        <v>27</v>
      </c>
      <c r="C55" s="7">
        <v>1022.492</v>
      </c>
      <c r="D55" s="6"/>
      <c r="E55" s="6">
        <v>1022.492</v>
      </c>
      <c r="F55" s="7">
        <v>87</v>
      </c>
      <c r="G55" s="7">
        <f>C55+F55</f>
        <v>1109.492</v>
      </c>
      <c r="H55" s="6"/>
      <c r="I55" s="6">
        <f>E55+F55</f>
        <v>1109.492</v>
      </c>
    </row>
    <row r="56" spans="1:9" ht="36" customHeight="1" x14ac:dyDescent="0.25">
      <c r="A56" s="32">
        <v>6</v>
      </c>
      <c r="B56" s="2" t="s">
        <v>63</v>
      </c>
      <c r="C56" s="7">
        <v>600</v>
      </c>
      <c r="D56" s="6"/>
      <c r="E56" s="6">
        <v>600</v>
      </c>
      <c r="F56" s="7">
        <v>-600</v>
      </c>
      <c r="G56" s="7">
        <f>C56+F56</f>
        <v>0</v>
      </c>
      <c r="H56" s="6"/>
      <c r="I56" s="6">
        <f>E56+F56</f>
        <v>0</v>
      </c>
    </row>
    <row r="57" spans="1:9" ht="46.5" customHeight="1" x14ac:dyDescent="0.25">
      <c r="A57" s="14">
        <v>7</v>
      </c>
      <c r="B57" s="2" t="s">
        <v>41</v>
      </c>
      <c r="C57" s="7">
        <v>4417.08</v>
      </c>
      <c r="D57" s="6"/>
      <c r="E57" s="6">
        <v>4417.08</v>
      </c>
      <c r="F57" s="7"/>
      <c r="G57" s="7">
        <f>C57+F57</f>
        <v>4417.08</v>
      </c>
      <c r="H57" s="6"/>
      <c r="I57" s="6">
        <f>E57+F57</f>
        <v>4417.08</v>
      </c>
    </row>
    <row r="58" spans="1:9" ht="20.25" customHeight="1" x14ac:dyDescent="0.25">
      <c r="A58" s="36">
        <v>8</v>
      </c>
      <c r="B58" s="2" t="s">
        <v>66</v>
      </c>
      <c r="C58" s="7">
        <v>169.4</v>
      </c>
      <c r="D58" s="6"/>
      <c r="E58" s="6">
        <v>169.4</v>
      </c>
      <c r="F58" s="7"/>
      <c r="G58" s="7">
        <f>C58+F58</f>
        <v>169.4</v>
      </c>
      <c r="H58" s="6"/>
      <c r="I58" s="6">
        <f>E58+F58</f>
        <v>169.4</v>
      </c>
    </row>
    <row r="59" spans="1:9" ht="18" customHeight="1" x14ac:dyDescent="0.25">
      <c r="A59" s="58" t="s">
        <v>40</v>
      </c>
      <c r="B59" s="59"/>
      <c r="C59" s="59"/>
      <c r="D59" s="59"/>
      <c r="E59" s="59"/>
      <c r="F59" s="59"/>
      <c r="G59" s="59"/>
      <c r="H59" s="59"/>
      <c r="I59" s="60"/>
    </row>
    <row r="60" spans="1:9" ht="18" customHeight="1" x14ac:dyDescent="0.25">
      <c r="A60" s="39">
        <v>1</v>
      </c>
      <c r="B60" s="30" t="s">
        <v>65</v>
      </c>
      <c r="C60" s="25">
        <v>250</v>
      </c>
      <c r="D60" s="23"/>
      <c r="E60" s="23">
        <v>250</v>
      </c>
      <c r="F60" s="41"/>
      <c r="G60" s="41">
        <v>250</v>
      </c>
      <c r="H60" s="40"/>
      <c r="I60" s="40">
        <v>250</v>
      </c>
    </row>
    <row r="61" spans="1:9" ht="46.5" customHeight="1" x14ac:dyDescent="0.25">
      <c r="A61" s="42">
        <v>2</v>
      </c>
      <c r="B61" s="8" t="s">
        <v>62</v>
      </c>
      <c r="C61" s="25">
        <v>100</v>
      </c>
      <c r="D61" s="23"/>
      <c r="E61" s="23">
        <v>100</v>
      </c>
      <c r="F61" s="25"/>
      <c r="G61" s="25">
        <f>C61+F61</f>
        <v>100</v>
      </c>
      <c r="H61" s="23"/>
      <c r="I61" s="23">
        <f>E61+F61</f>
        <v>100</v>
      </c>
    </row>
    <row r="62" spans="1:9" ht="18" customHeight="1" x14ac:dyDescent="0.25">
      <c r="A62" s="29">
        <v>3</v>
      </c>
      <c r="B62" s="30" t="s">
        <v>39</v>
      </c>
      <c r="C62" s="25">
        <v>465.904</v>
      </c>
      <c r="D62" s="23"/>
      <c r="E62" s="23">
        <v>465.904</v>
      </c>
      <c r="F62" s="7"/>
      <c r="G62" s="25">
        <f>C62+F62</f>
        <v>465.904</v>
      </c>
      <c r="H62" s="23"/>
      <c r="I62" s="23">
        <f>E62+F62</f>
        <v>465.904</v>
      </c>
    </row>
    <row r="63" spans="1:9" ht="33.75" customHeight="1" x14ac:dyDescent="0.25">
      <c r="A63" s="33">
        <v>4</v>
      </c>
      <c r="B63" s="2" t="s">
        <v>27</v>
      </c>
      <c r="C63" s="25">
        <v>1396.6</v>
      </c>
      <c r="D63" s="23"/>
      <c r="E63" s="23">
        <v>1396.6</v>
      </c>
      <c r="F63" s="25"/>
      <c r="G63" s="25">
        <f>C63+F63</f>
        <v>1396.6</v>
      </c>
      <c r="H63" s="23"/>
      <c r="I63" s="23">
        <f>E63+F63</f>
        <v>1396.6</v>
      </c>
    </row>
    <row r="64" spans="1:9" ht="47.25" customHeight="1" x14ac:dyDescent="0.25">
      <c r="A64" s="10">
        <v>6</v>
      </c>
      <c r="B64" s="2" t="s">
        <v>41</v>
      </c>
      <c r="C64" s="7">
        <v>34026.173000000003</v>
      </c>
      <c r="D64" s="6"/>
      <c r="E64" s="6">
        <v>34026.173000000003</v>
      </c>
      <c r="F64" s="7"/>
      <c r="G64" s="7">
        <f>C64+F64</f>
        <v>34026.173000000003</v>
      </c>
      <c r="H64" s="6"/>
      <c r="I64" s="6">
        <f>E64+F64</f>
        <v>34026.173000000003</v>
      </c>
    </row>
    <row r="65" spans="1:9" ht="23.25" customHeight="1" x14ac:dyDescent="0.25">
      <c r="A65" s="36">
        <v>8</v>
      </c>
      <c r="B65" s="2" t="s">
        <v>66</v>
      </c>
      <c r="C65" s="7">
        <v>100.1</v>
      </c>
      <c r="D65" s="6"/>
      <c r="E65" s="6">
        <v>100.1</v>
      </c>
      <c r="F65" s="7"/>
      <c r="G65" s="7">
        <f>C65+F65</f>
        <v>100.1</v>
      </c>
      <c r="H65" s="6"/>
      <c r="I65" s="6">
        <f>E65+F65</f>
        <v>100.1</v>
      </c>
    </row>
    <row r="66" spans="1:9" ht="18.75" customHeight="1" x14ac:dyDescent="0.25">
      <c r="A66" s="66" t="s">
        <v>64</v>
      </c>
      <c r="B66" s="66"/>
      <c r="C66" s="66"/>
      <c r="D66" s="66"/>
      <c r="E66" s="66"/>
      <c r="F66" s="66"/>
      <c r="G66" s="65"/>
      <c r="H66" s="65"/>
      <c r="I66" s="65"/>
    </row>
    <row r="67" spans="1:9" ht="32.25" customHeight="1" x14ac:dyDescent="0.25">
      <c r="A67" s="32">
        <v>2</v>
      </c>
      <c r="B67" s="2" t="s">
        <v>27</v>
      </c>
      <c r="C67" s="7">
        <v>162</v>
      </c>
      <c r="D67" s="6"/>
      <c r="E67" s="6">
        <v>162</v>
      </c>
      <c r="F67" s="7"/>
      <c r="G67" s="7">
        <v>162</v>
      </c>
      <c r="H67" s="6"/>
      <c r="I67" s="6">
        <v>162</v>
      </c>
    </row>
    <row r="68" spans="1:9" ht="17.25" customHeight="1" x14ac:dyDescent="0.25">
      <c r="A68" s="58" t="s">
        <v>67</v>
      </c>
      <c r="B68" s="67"/>
      <c r="C68" s="67"/>
      <c r="D68" s="67"/>
      <c r="E68" s="67"/>
      <c r="F68" s="67"/>
      <c r="G68" s="67"/>
      <c r="H68" s="67"/>
      <c r="I68" s="68"/>
    </row>
    <row r="69" spans="1:9" ht="33" customHeight="1" x14ac:dyDescent="0.25">
      <c r="A69" s="36">
        <v>1</v>
      </c>
      <c r="B69" s="2" t="s">
        <v>65</v>
      </c>
      <c r="C69" s="7">
        <v>100</v>
      </c>
      <c r="D69" s="6"/>
      <c r="E69" s="6">
        <v>100</v>
      </c>
      <c r="F69" s="7"/>
      <c r="G69" s="7">
        <f>C69+F69</f>
        <v>100</v>
      </c>
      <c r="H69" s="6"/>
      <c r="I69" s="6">
        <f>E69+F69</f>
        <v>100</v>
      </c>
    </row>
    <row r="70" spans="1:9" ht="15.75" customHeight="1" x14ac:dyDescent="0.25">
      <c r="A70" s="55" t="s">
        <v>28</v>
      </c>
      <c r="B70" s="75"/>
      <c r="C70" s="75"/>
      <c r="D70" s="75"/>
      <c r="E70" s="75"/>
      <c r="F70" s="75"/>
      <c r="G70" s="75"/>
      <c r="H70" s="75"/>
      <c r="I70" s="76"/>
    </row>
    <row r="71" spans="1:9" ht="32.25" customHeight="1" x14ac:dyDescent="0.25">
      <c r="A71" s="10">
        <v>2</v>
      </c>
      <c r="B71" s="2" t="s">
        <v>29</v>
      </c>
      <c r="C71" s="7">
        <v>670</v>
      </c>
      <c r="D71" s="6"/>
      <c r="E71" s="6">
        <v>670</v>
      </c>
      <c r="F71" s="7"/>
      <c r="G71" s="7">
        <f>C71+F71</f>
        <v>670</v>
      </c>
      <c r="H71" s="6"/>
      <c r="I71" s="6">
        <f>E71+F71</f>
        <v>670</v>
      </c>
    </row>
    <row r="72" spans="1:9" ht="31.5" customHeight="1" x14ac:dyDescent="0.25">
      <c r="A72" s="64" t="s">
        <v>30</v>
      </c>
      <c r="B72" s="64"/>
      <c r="C72" s="64"/>
      <c r="D72" s="64"/>
      <c r="E72" s="64"/>
      <c r="F72" s="64"/>
      <c r="G72" s="64"/>
      <c r="H72" s="65"/>
      <c r="I72" s="65"/>
    </row>
    <row r="73" spans="1:9" ht="28.5" customHeight="1" x14ac:dyDescent="0.25">
      <c r="A73" s="21" t="s">
        <v>89</v>
      </c>
      <c r="B73" s="4" t="s">
        <v>78</v>
      </c>
      <c r="C73" s="48">
        <v>367.92</v>
      </c>
      <c r="D73" s="48"/>
      <c r="E73" s="50">
        <v>367.92</v>
      </c>
      <c r="F73" s="48"/>
      <c r="G73" s="48">
        <f>C73+F73</f>
        <v>367.92</v>
      </c>
      <c r="H73" s="49"/>
      <c r="I73" s="34">
        <f>E73+F73</f>
        <v>367.92</v>
      </c>
    </row>
    <row r="74" spans="1:9" ht="31.5" customHeight="1" x14ac:dyDescent="0.25">
      <c r="A74" s="21" t="s">
        <v>90</v>
      </c>
      <c r="B74" s="4" t="s">
        <v>79</v>
      </c>
      <c r="C74" s="48">
        <v>646.4</v>
      </c>
      <c r="D74" s="48"/>
      <c r="E74" s="50">
        <v>646.4</v>
      </c>
      <c r="F74" s="48"/>
      <c r="G74" s="48">
        <f>C74+F74</f>
        <v>646.4</v>
      </c>
      <c r="H74" s="49"/>
      <c r="I74" s="34">
        <f>E74+F74</f>
        <v>646.4</v>
      </c>
    </row>
    <row r="75" spans="1:9" ht="25.5" customHeight="1" x14ac:dyDescent="0.25">
      <c r="A75" s="21" t="s">
        <v>91</v>
      </c>
      <c r="B75" s="4" t="s">
        <v>54</v>
      </c>
      <c r="C75" s="7">
        <v>9.6</v>
      </c>
      <c r="D75" s="6"/>
      <c r="E75" s="6">
        <v>9.6</v>
      </c>
      <c r="F75" s="6"/>
      <c r="G75" s="7">
        <v>9.6</v>
      </c>
      <c r="H75" s="6"/>
      <c r="I75" s="6">
        <v>9.6</v>
      </c>
    </row>
    <row r="76" spans="1:9" ht="25.5" customHeight="1" x14ac:dyDescent="0.25">
      <c r="A76" s="21" t="s">
        <v>93</v>
      </c>
      <c r="B76" s="5" t="s">
        <v>92</v>
      </c>
      <c r="C76" s="7">
        <v>64.087000000000003</v>
      </c>
      <c r="D76" s="6"/>
      <c r="E76" s="6">
        <v>64.087000000000003</v>
      </c>
      <c r="F76" s="7"/>
      <c r="G76" s="7">
        <f>C76+F76</f>
        <v>64.087000000000003</v>
      </c>
      <c r="H76" s="6"/>
      <c r="I76" s="6">
        <f>E76+F76</f>
        <v>64.087000000000003</v>
      </c>
    </row>
    <row r="77" spans="1:9" ht="42.75" customHeight="1" x14ac:dyDescent="0.25">
      <c r="A77" s="21" t="s">
        <v>53</v>
      </c>
      <c r="B77" s="5" t="s">
        <v>52</v>
      </c>
      <c r="C77" s="7">
        <v>10.4</v>
      </c>
      <c r="D77" s="6"/>
      <c r="E77" s="6">
        <v>10.4</v>
      </c>
      <c r="F77" s="6"/>
      <c r="G77" s="7">
        <v>10.4</v>
      </c>
      <c r="H77" s="6"/>
      <c r="I77" s="6">
        <v>10.4</v>
      </c>
    </row>
    <row r="78" spans="1:9" ht="15.75" x14ac:dyDescent="0.25">
      <c r="A78" s="64" t="s">
        <v>31</v>
      </c>
      <c r="B78" s="64"/>
      <c r="C78" s="64"/>
      <c r="D78" s="64"/>
      <c r="E78" s="64"/>
      <c r="F78" s="64"/>
      <c r="G78" s="65"/>
      <c r="H78" s="65"/>
      <c r="I78" s="65"/>
    </row>
    <row r="79" spans="1:9" x14ac:dyDescent="0.25">
      <c r="A79" s="55" t="s">
        <v>94</v>
      </c>
      <c r="B79" s="56"/>
      <c r="C79" s="56"/>
      <c r="D79" s="56"/>
      <c r="E79" s="56"/>
      <c r="F79" s="56"/>
      <c r="G79" s="56"/>
      <c r="H79" s="56"/>
      <c r="I79" s="57"/>
    </row>
    <row r="80" spans="1:9" ht="30.75" customHeight="1" x14ac:dyDescent="0.25">
      <c r="A80" s="10">
        <v>3</v>
      </c>
      <c r="B80" s="2" t="s">
        <v>32</v>
      </c>
      <c r="C80" s="7">
        <v>5</v>
      </c>
      <c r="D80" s="6"/>
      <c r="E80" s="6">
        <v>5</v>
      </c>
      <c r="F80" s="7"/>
      <c r="G80" s="7">
        <v>5</v>
      </c>
      <c r="H80" s="6"/>
      <c r="I80" s="6">
        <v>5</v>
      </c>
    </row>
    <row r="81" spans="1:9" ht="18.75" customHeight="1" x14ac:dyDescent="0.25">
      <c r="A81" s="55" t="s">
        <v>68</v>
      </c>
      <c r="B81" s="77"/>
      <c r="C81" s="77"/>
      <c r="D81" s="77"/>
      <c r="E81" s="77"/>
      <c r="F81" s="77"/>
      <c r="G81" s="77"/>
      <c r="H81" s="77"/>
      <c r="I81" s="78"/>
    </row>
    <row r="82" spans="1:9" ht="18.75" customHeight="1" x14ac:dyDescent="0.25">
      <c r="A82" s="61" t="s">
        <v>73</v>
      </c>
      <c r="B82" s="62"/>
      <c r="C82" s="62"/>
      <c r="D82" s="62"/>
      <c r="E82" s="62"/>
      <c r="F82" s="62"/>
      <c r="G82" s="62"/>
      <c r="H82" s="62"/>
      <c r="I82" s="63"/>
    </row>
    <row r="83" spans="1:9" s="44" customFormat="1" ht="18.75" customHeight="1" x14ac:dyDescent="0.25">
      <c r="A83" s="42">
        <v>1</v>
      </c>
      <c r="B83" s="45" t="s">
        <v>74</v>
      </c>
      <c r="C83" s="47">
        <v>2584.7550000000001</v>
      </c>
      <c r="D83" s="46">
        <v>2584.7550000000001</v>
      </c>
      <c r="E83" s="46"/>
      <c r="F83" s="47"/>
      <c r="G83" s="47">
        <f>C83+F83</f>
        <v>2584.7550000000001</v>
      </c>
      <c r="H83" s="46">
        <f>D83+F83</f>
        <v>2584.7550000000001</v>
      </c>
      <c r="I83" s="46"/>
    </row>
    <row r="84" spans="1:9" ht="18.75" customHeight="1" x14ac:dyDescent="0.25">
      <c r="A84" s="61" t="s">
        <v>69</v>
      </c>
      <c r="B84" s="62"/>
      <c r="C84" s="62"/>
      <c r="D84" s="62"/>
      <c r="E84" s="62"/>
      <c r="F84" s="62"/>
      <c r="G84" s="62"/>
      <c r="H84" s="62"/>
      <c r="I84" s="63"/>
    </row>
    <row r="85" spans="1:9" ht="33.75" customHeight="1" x14ac:dyDescent="0.25">
      <c r="A85" s="37">
        <v>1</v>
      </c>
      <c r="B85" s="2" t="s">
        <v>70</v>
      </c>
      <c r="C85" s="7">
        <v>8613</v>
      </c>
      <c r="D85" s="6">
        <v>8613</v>
      </c>
      <c r="E85" s="6"/>
      <c r="F85" s="7">
        <v>142.19999999999999</v>
      </c>
      <c r="G85" s="7">
        <f>C85+F85</f>
        <v>8755.2000000000007</v>
      </c>
      <c r="H85" s="6">
        <f>D85+F85</f>
        <v>8755.2000000000007</v>
      </c>
      <c r="I85" s="6"/>
    </row>
    <row r="86" spans="1:9" ht="21.75" customHeight="1" x14ac:dyDescent="0.25">
      <c r="A86" s="37">
        <v>2</v>
      </c>
      <c r="B86" s="2" t="s">
        <v>71</v>
      </c>
      <c r="C86" s="7">
        <v>550</v>
      </c>
      <c r="D86" s="6">
        <v>550</v>
      </c>
      <c r="E86" s="6"/>
      <c r="F86" s="7">
        <v>-26</v>
      </c>
      <c r="G86" s="7">
        <f>C86+F86</f>
        <v>524</v>
      </c>
      <c r="H86" s="6">
        <f>D86+F86</f>
        <v>524</v>
      </c>
      <c r="I86" s="6"/>
    </row>
    <row r="87" spans="1:9" ht="30.75" customHeight="1" x14ac:dyDescent="0.25">
      <c r="A87" s="38">
        <v>3</v>
      </c>
      <c r="B87" s="2" t="s">
        <v>72</v>
      </c>
      <c r="C87" s="7">
        <v>6985</v>
      </c>
      <c r="D87" s="6">
        <v>6985</v>
      </c>
      <c r="E87" s="6"/>
      <c r="F87" s="7">
        <v>451.8</v>
      </c>
      <c r="G87" s="7">
        <f>C87+F87</f>
        <v>7436.8</v>
      </c>
      <c r="H87" s="6">
        <f>D87+F87</f>
        <v>7436.8</v>
      </c>
      <c r="I87" s="6"/>
    </row>
    <row r="88" spans="1:9" ht="30.75" customHeight="1" x14ac:dyDescent="0.25">
      <c r="A88" s="43">
        <v>4</v>
      </c>
      <c r="B88" s="2" t="s">
        <v>77</v>
      </c>
      <c r="C88" s="7">
        <v>649.995</v>
      </c>
      <c r="D88" s="6">
        <v>649.995</v>
      </c>
      <c r="E88" s="6"/>
      <c r="F88" s="7">
        <v>-550</v>
      </c>
      <c r="G88" s="7">
        <f>C88+F88</f>
        <v>99.995000000000005</v>
      </c>
      <c r="H88" s="6">
        <f>D88+F88</f>
        <v>99.995000000000005</v>
      </c>
      <c r="I88" s="6"/>
    </row>
    <row r="89" spans="1:9" ht="15.75" x14ac:dyDescent="0.25">
      <c r="A89" s="61" t="s">
        <v>42</v>
      </c>
      <c r="B89" s="62"/>
      <c r="C89" s="62"/>
      <c r="D89" s="62"/>
      <c r="E89" s="62"/>
      <c r="F89" s="62"/>
      <c r="G89" s="62"/>
      <c r="H89" s="62"/>
      <c r="I89" s="63"/>
    </row>
    <row r="90" spans="1:9" ht="15.75" x14ac:dyDescent="0.25">
      <c r="A90" s="69" t="s">
        <v>43</v>
      </c>
      <c r="B90" s="70"/>
      <c r="C90" s="70"/>
      <c r="D90" s="70"/>
      <c r="E90" s="70"/>
      <c r="F90" s="70"/>
      <c r="G90" s="70"/>
      <c r="H90" s="70"/>
      <c r="I90" s="71"/>
    </row>
    <row r="91" spans="1:9" ht="31.5" x14ac:dyDescent="0.25">
      <c r="A91" s="9">
        <v>1</v>
      </c>
      <c r="B91" s="18" t="s">
        <v>44</v>
      </c>
      <c r="C91" s="24">
        <v>523.54</v>
      </c>
      <c r="D91" s="19"/>
      <c r="E91" s="19">
        <v>523.54</v>
      </c>
      <c r="F91" s="24"/>
      <c r="G91" s="24">
        <f>C91+F91</f>
        <v>523.54</v>
      </c>
      <c r="H91" s="19"/>
      <c r="I91" s="19">
        <f>E91+F91</f>
        <v>523.54</v>
      </c>
    </row>
    <row r="92" spans="1:9" x14ac:dyDescent="0.25">
      <c r="A92" s="72" t="s">
        <v>45</v>
      </c>
      <c r="B92" s="73"/>
      <c r="C92" s="73"/>
      <c r="D92" s="73"/>
      <c r="E92" s="73"/>
      <c r="F92" s="73"/>
      <c r="G92" s="73"/>
      <c r="H92" s="73"/>
      <c r="I92" s="74"/>
    </row>
    <row r="93" spans="1:9" x14ac:dyDescent="0.25">
      <c r="A93" s="55" t="s">
        <v>94</v>
      </c>
      <c r="B93" s="56"/>
      <c r="C93" s="56"/>
      <c r="D93" s="56"/>
      <c r="E93" s="56"/>
      <c r="F93" s="56"/>
      <c r="G93" s="56"/>
      <c r="H93" s="56"/>
      <c r="I93" s="57"/>
    </row>
    <row r="94" spans="1:9" ht="47.25" x14ac:dyDescent="0.25">
      <c r="A94" s="9">
        <v>1</v>
      </c>
      <c r="B94" s="18" t="s">
        <v>46</v>
      </c>
      <c r="C94" s="24">
        <v>30</v>
      </c>
      <c r="D94" s="19"/>
      <c r="E94" s="19">
        <v>30</v>
      </c>
      <c r="F94" s="26"/>
      <c r="G94" s="26">
        <v>30</v>
      </c>
      <c r="H94" s="20"/>
      <c r="I94" s="20">
        <v>30</v>
      </c>
    </row>
  </sheetData>
  <mergeCells count="48">
    <mergeCell ref="A25:I25"/>
    <mergeCell ref="A21:I21"/>
    <mergeCell ref="A18:I18"/>
    <mergeCell ref="A11:I11"/>
    <mergeCell ref="I8:I9"/>
    <mergeCell ref="A19:I19"/>
    <mergeCell ref="A23:I23"/>
    <mergeCell ref="A41:I41"/>
    <mergeCell ref="A40:I40"/>
    <mergeCell ref="A35:I35"/>
    <mergeCell ref="A33:I33"/>
    <mergeCell ref="A36:I36"/>
    <mergeCell ref="A38:I38"/>
    <mergeCell ref="A32:I32"/>
    <mergeCell ref="A27:I27"/>
    <mergeCell ref="A28:I28"/>
    <mergeCell ref="A30:I30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43:I43"/>
    <mergeCell ref="A51:I51"/>
    <mergeCell ref="A48:I48"/>
    <mergeCell ref="A46:I46"/>
    <mergeCell ref="A79:I79"/>
    <mergeCell ref="A78:I78"/>
    <mergeCell ref="A72:I72"/>
    <mergeCell ref="A66:I66"/>
    <mergeCell ref="A70:I70"/>
    <mergeCell ref="A68:I68"/>
    <mergeCell ref="A93:I93"/>
    <mergeCell ref="A59:I59"/>
    <mergeCell ref="A89:I89"/>
    <mergeCell ref="A50:I50"/>
    <mergeCell ref="A44:I44"/>
    <mergeCell ref="A90:I90"/>
    <mergeCell ref="A92:I92"/>
    <mergeCell ref="A81:I81"/>
    <mergeCell ref="A84:I84"/>
    <mergeCell ref="A82:I82"/>
  </mergeCells>
  <pageMargins left="0.15748031496062992" right="0.19685039370078741" top="0.17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Admin</cp:lastModifiedBy>
  <cp:lastPrinted>2023-12-01T13:20:58Z</cp:lastPrinted>
  <dcterms:created xsi:type="dcterms:W3CDTF">2021-05-06T13:11:48Z</dcterms:created>
  <dcterms:modified xsi:type="dcterms:W3CDTF">2023-12-01T13:21:41Z</dcterms:modified>
</cp:coreProperties>
</file>