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N6" i="6"/>
  <c r="O6"/>
  <c r="P6"/>
  <c r="Q6"/>
  <c r="N7"/>
  <c r="O7"/>
  <c r="P7"/>
  <c r="Q7"/>
  <c r="N8"/>
  <c r="O8"/>
  <c r="P8"/>
  <c r="Q8"/>
  <c r="F9"/>
  <c r="I9"/>
  <c r="K9"/>
  <c r="N11"/>
  <c r="O11"/>
  <c r="P11"/>
  <c r="Q11"/>
  <c r="N12"/>
  <c r="O12"/>
  <c r="P12"/>
  <c r="Q12"/>
  <c r="N13"/>
  <c r="O13"/>
  <c r="P13"/>
  <c r="Q13"/>
  <c r="N14"/>
  <c r="O14"/>
  <c r="P14"/>
  <c r="Q14"/>
  <c r="N15"/>
  <c r="O15"/>
  <c r="P15"/>
  <c r="Q15"/>
  <c r="N16"/>
  <c r="O16"/>
  <c r="P16"/>
  <c r="Q16"/>
  <c r="N17"/>
  <c r="O17"/>
  <c r="P17"/>
  <c r="Q17"/>
  <c r="N18"/>
  <c r="O18"/>
  <c r="P18"/>
  <c r="Q18"/>
  <c r="N19"/>
  <c r="O19"/>
  <c r="P19"/>
  <c r="Q19"/>
  <c r="N20"/>
  <c r="O20"/>
  <c r="P20"/>
  <c r="Q20"/>
  <c r="N21"/>
  <c r="O21"/>
  <c r="P21"/>
  <c r="Q21"/>
  <c r="N22"/>
  <c r="O22"/>
  <c r="P22"/>
  <c r="Q22"/>
  <c r="N23"/>
  <c r="O23"/>
  <c r="P23"/>
  <c r="Q23"/>
  <c r="N24"/>
  <c r="O24"/>
  <c r="P24"/>
  <c r="Q24"/>
  <c r="N25"/>
  <c r="O25"/>
  <c r="P25"/>
  <c r="Q25"/>
  <c r="N26"/>
  <c r="O26"/>
  <c r="P26"/>
  <c r="Q26"/>
  <c r="N27"/>
  <c r="O27"/>
  <c r="P27"/>
  <c r="Q27"/>
  <c r="N28"/>
  <c r="O28"/>
  <c r="P28"/>
  <c r="Q28"/>
  <c r="N29"/>
  <c r="O29"/>
  <c r="P29"/>
  <c r="Q29"/>
  <c r="N30"/>
  <c r="O30"/>
  <c r="P30"/>
  <c r="Q30"/>
  <c r="N31"/>
  <c r="O31"/>
  <c r="P31"/>
  <c r="Q31"/>
  <c r="N32"/>
  <c r="O32"/>
  <c r="P32"/>
  <c r="Q32"/>
  <c r="N33"/>
  <c r="O33"/>
  <c r="P33"/>
  <c r="Q33"/>
  <c r="N34"/>
  <c r="O34"/>
  <c r="P34"/>
  <c r="Q34"/>
  <c r="N35"/>
  <c r="O35"/>
  <c r="P35"/>
  <c r="Q35"/>
  <c r="N36"/>
  <c r="O36"/>
  <c r="P36"/>
  <c r="Q36"/>
  <c r="N37"/>
  <c r="O37"/>
  <c r="P37"/>
  <c r="Q37"/>
  <c r="N38"/>
  <c r="O38"/>
  <c r="P38"/>
  <c r="Q38"/>
  <c r="N39"/>
  <c r="O39"/>
  <c r="P39"/>
  <c r="Q39"/>
  <c r="N40"/>
  <c r="O40"/>
  <c r="P40"/>
  <c r="Q40"/>
  <c r="F41"/>
  <c r="H41"/>
  <c r="I41"/>
  <c r="K41"/>
  <c r="N43"/>
  <c r="O43"/>
  <c r="P43"/>
  <c r="Q43"/>
  <c r="N44"/>
  <c r="O44"/>
  <c r="P44"/>
  <c r="Q44"/>
  <c r="N45"/>
  <c r="O45"/>
  <c r="P45"/>
  <c r="Q45"/>
  <c r="N46"/>
  <c r="O46"/>
  <c r="P46"/>
  <c r="Q46"/>
  <c r="N47"/>
  <c r="O47"/>
  <c r="P47"/>
  <c r="Q47"/>
  <c r="N48"/>
  <c r="O48"/>
  <c r="P48"/>
  <c r="Q48"/>
  <c r="N49"/>
  <c r="O49"/>
  <c r="P49"/>
  <c r="Q49"/>
  <c r="N50"/>
  <c r="O50"/>
  <c r="P50"/>
  <c r="Q50"/>
  <c r="N51"/>
  <c r="O51"/>
  <c r="P51"/>
  <c r="Q51"/>
  <c r="N52"/>
  <c r="O52"/>
  <c r="P52"/>
  <c r="Q52"/>
  <c r="N53"/>
  <c r="O53"/>
  <c r="P53"/>
  <c r="Q53"/>
  <c r="N54"/>
  <c r="O54"/>
  <c r="P54"/>
  <c r="Q54"/>
  <c r="N55"/>
  <c r="O55"/>
  <c r="P55"/>
  <c r="Q55"/>
  <c r="N56"/>
  <c r="O56"/>
  <c r="P56"/>
  <c r="Q56"/>
  <c r="N57"/>
  <c r="O57"/>
  <c r="P57"/>
  <c r="Q57"/>
  <c r="N58"/>
  <c r="O58"/>
  <c r="P58"/>
  <c r="Q58"/>
  <c r="N59"/>
  <c r="O59"/>
  <c r="P59"/>
  <c r="Q59"/>
  <c r="N60"/>
  <c r="O60"/>
  <c r="P60"/>
  <c r="Q60"/>
  <c r="N61"/>
  <c r="O61"/>
  <c r="P61"/>
  <c r="Q61"/>
  <c r="N62"/>
  <c r="O62"/>
  <c r="P62"/>
  <c r="Q62"/>
  <c r="N63"/>
  <c r="O63"/>
  <c r="P63"/>
  <c r="Q63"/>
  <c r="N64"/>
  <c r="O64"/>
  <c r="P64"/>
  <c r="Q64"/>
  <c r="N65"/>
  <c r="O65"/>
  <c r="P65"/>
  <c r="Q65"/>
  <c r="N66"/>
  <c r="O66"/>
  <c r="P66"/>
  <c r="Q66"/>
  <c r="N67"/>
  <c r="O67"/>
  <c r="P67"/>
  <c r="Q67"/>
  <c r="N68"/>
  <c r="O68"/>
  <c r="P68"/>
  <c r="Q68"/>
  <c r="N69"/>
  <c r="O69"/>
  <c r="P69"/>
  <c r="Q69"/>
  <c r="N70"/>
  <c r="O70"/>
  <c r="P70"/>
  <c r="Q70"/>
  <c r="N71"/>
  <c r="O71"/>
  <c r="P71"/>
  <c r="Q71"/>
  <c r="N72"/>
  <c r="O72"/>
  <c r="P72"/>
  <c r="Q72"/>
  <c r="N73"/>
  <c r="O73"/>
  <c r="P73"/>
  <c r="Q73"/>
  <c r="N74"/>
  <c r="O74"/>
  <c r="P74"/>
  <c r="Q74"/>
  <c r="N75"/>
  <c r="O75"/>
  <c r="P75"/>
  <c r="Q75"/>
  <c r="N76"/>
  <c r="O76"/>
  <c r="P76"/>
  <c r="Q76"/>
  <c r="N77"/>
  <c r="O77"/>
  <c r="P77"/>
  <c r="Q77"/>
  <c r="N78"/>
  <c r="O78"/>
  <c r="P78"/>
  <c r="Q78"/>
  <c r="N79"/>
  <c r="O79"/>
  <c r="P79"/>
  <c r="Q79"/>
  <c r="N80"/>
  <c r="O80"/>
  <c r="P80"/>
  <c r="Q80"/>
  <c r="N81"/>
  <c r="O81"/>
  <c r="P81"/>
  <c r="Q81"/>
  <c r="N82"/>
  <c r="O82"/>
  <c r="P82"/>
  <c r="Q82"/>
  <c r="N83"/>
  <c r="O83"/>
  <c r="P83"/>
  <c r="Q83"/>
  <c r="N84"/>
  <c r="O84"/>
  <c r="P84"/>
  <c r="Q84"/>
  <c r="N85"/>
  <c r="O85"/>
  <c r="P85"/>
  <c r="Q85"/>
  <c r="N86"/>
  <c r="O86"/>
  <c r="P86"/>
  <c r="Q86"/>
  <c r="N87"/>
  <c r="O87"/>
  <c r="P87"/>
  <c r="Q87"/>
  <c r="N88"/>
  <c r="O88"/>
  <c r="P88"/>
  <c r="Q88"/>
  <c r="N89"/>
  <c r="O89"/>
  <c r="P89"/>
  <c r="Q89"/>
  <c r="N90"/>
  <c r="O90"/>
  <c r="P90"/>
  <c r="Q90"/>
  <c r="N91"/>
  <c r="O91"/>
  <c r="P91"/>
  <c r="Q91"/>
  <c r="N92"/>
  <c r="O92"/>
  <c r="P92"/>
  <c r="Q92"/>
  <c r="N93"/>
  <c r="O93"/>
  <c r="P93"/>
  <c r="Q93"/>
  <c r="N94"/>
  <c r="O94"/>
  <c r="P94"/>
  <c r="Q94"/>
  <c r="N95"/>
  <c r="O95"/>
  <c r="P95"/>
  <c r="Q95"/>
  <c r="N96"/>
  <c r="O96"/>
  <c r="P96"/>
  <c r="Q96"/>
  <c r="N97"/>
  <c r="O97"/>
  <c r="P97"/>
  <c r="Q97"/>
  <c r="N98"/>
  <c r="O98"/>
  <c r="P98"/>
  <c r="Q98"/>
  <c r="N99"/>
  <c r="O99"/>
  <c r="P99"/>
  <c r="Q99"/>
  <c r="N100"/>
  <c r="O100"/>
  <c r="P100"/>
  <c r="Q100"/>
  <c r="N101"/>
  <c r="O101"/>
  <c r="P101"/>
  <c r="Q101"/>
  <c r="N102"/>
  <c r="O102"/>
  <c r="P102"/>
  <c r="Q102"/>
  <c r="N103"/>
  <c r="O103"/>
  <c r="P103"/>
  <c r="Q103"/>
  <c r="N104"/>
  <c r="O104"/>
  <c r="P104"/>
  <c r="Q104"/>
  <c r="N105"/>
  <c r="O105"/>
  <c r="P105"/>
  <c r="Q105"/>
  <c r="N106"/>
  <c r="O106"/>
  <c r="P106"/>
  <c r="Q106"/>
  <c r="N107"/>
  <c r="O107"/>
  <c r="P107"/>
  <c r="Q107"/>
  <c r="N108"/>
  <c r="O108"/>
  <c r="P108"/>
  <c r="Q108"/>
  <c r="N109"/>
  <c r="O109"/>
  <c r="P109"/>
  <c r="Q109"/>
  <c r="N110"/>
  <c r="O110"/>
  <c r="P110"/>
  <c r="Q110"/>
  <c r="N111"/>
  <c r="O111"/>
  <c r="P111"/>
  <c r="Q111"/>
  <c r="N112"/>
  <c r="O112"/>
  <c r="P112"/>
  <c r="Q112"/>
  <c r="N113"/>
  <c r="O113"/>
  <c r="P113"/>
  <c r="Q113"/>
  <c r="N114"/>
  <c r="O114"/>
  <c r="P114"/>
  <c r="Q114"/>
  <c r="N115"/>
  <c r="O115"/>
  <c r="P115"/>
  <c r="Q115"/>
  <c r="N116"/>
  <c r="O116"/>
  <c r="P116"/>
  <c r="Q116"/>
  <c r="N117"/>
  <c r="O117"/>
  <c r="P117"/>
  <c r="Q117"/>
  <c r="N118"/>
  <c r="O118"/>
  <c r="P118"/>
  <c r="Q118"/>
  <c r="N119"/>
  <c r="O119"/>
  <c r="P119"/>
  <c r="Q119"/>
  <c r="N120"/>
  <c r="O120"/>
  <c r="P120"/>
  <c r="Q120"/>
  <c r="N121"/>
  <c r="O121"/>
  <c r="P121"/>
  <c r="Q121"/>
  <c r="N122"/>
  <c r="O122"/>
  <c r="P122"/>
  <c r="Q122"/>
  <c r="N123"/>
  <c r="O123"/>
  <c r="P123"/>
  <c r="Q123"/>
  <c r="N124"/>
  <c r="O124"/>
  <c r="P124"/>
  <c r="Q124"/>
  <c r="N125"/>
  <c r="O125"/>
  <c r="P125"/>
  <c r="Q125"/>
  <c r="N126"/>
  <c r="O126"/>
  <c r="P126"/>
  <c r="Q126"/>
  <c r="N127"/>
  <c r="O127"/>
  <c r="P127"/>
  <c r="Q127"/>
  <c r="N128"/>
  <c r="O128"/>
  <c r="P128"/>
  <c r="Q128"/>
  <c r="N129"/>
  <c r="O129"/>
  <c r="P129"/>
  <c r="Q129"/>
  <c r="N130"/>
  <c r="O130"/>
  <c r="P130"/>
  <c r="Q130"/>
  <c r="N131"/>
  <c r="O131"/>
  <c r="P131"/>
  <c r="Q131"/>
  <c r="N132"/>
  <c r="O132"/>
  <c r="P132"/>
  <c r="Q132"/>
  <c r="N133"/>
  <c r="O133"/>
  <c r="P133"/>
  <c r="Q133"/>
  <c r="N134"/>
  <c r="O134"/>
  <c r="P134"/>
  <c r="Q134"/>
  <c r="F135"/>
  <c r="H135"/>
  <c r="I135"/>
  <c r="K135"/>
  <c r="N137"/>
  <c r="O137"/>
  <c r="P137"/>
  <c r="Q137"/>
  <c r="N138"/>
  <c r="O138"/>
  <c r="P138"/>
  <c r="Q138"/>
  <c r="N139"/>
  <c r="O139"/>
  <c r="P139"/>
  <c r="Q139"/>
  <c r="F140"/>
  <c r="H140"/>
  <c r="I140"/>
  <c r="K140"/>
  <c r="F141"/>
  <c r="I141"/>
  <c r="K141"/>
  <c r="H141" l="1"/>
</calcChain>
</file>

<file path=xl/sharedStrings.xml><?xml version="1.0" encoding="utf-8"?>
<sst xmlns="http://schemas.openxmlformats.org/spreadsheetml/2006/main" count="859" uniqueCount="205">
  <si>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</si>
  <si>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</si>
  <si>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</si>
  <si>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</si>
  <si>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</si>
  <si>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</si>
  <si>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</si>
  <si>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</si>
  <si>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</si>
  <si>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</si>
  <si>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</si>
  <si>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</si>
  <si>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</si>
  <si>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</si>
  <si>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</si>
  <si>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</si>
  <si>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</si>
  <si>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</si>
  <si>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</si>
  <si>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</si>
  <si>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</si>
  <si>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</si>
  <si>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</si>
  <si>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</si>
  <si>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</si>
  <si>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</si>
  <si>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</si>
  <si>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</si>
  <si>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</si>
  <si>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</si>
  <si>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</si>
  <si>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</si>
  <si>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</si>
  <si>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</si>
  <si>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</si>
  <si>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</si>
  <si>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</si>
  <si>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</si>
  <si>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</si>
  <si>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</si>
  <si>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</si>
  <si>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</si>
  <si>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</si>
  <si>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</si>
  <si>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</si>
  <si>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</si>
  <si>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</si>
  <si>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</si>
  <si>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>091, 1512/0, 1512/1, 1812/0</t>
  </si>
  <si>
    <t/>
  </si>
  <si>
    <t>сестра медична</t>
  </si>
  <si>
    <t>За даними бухгалтерського обліку2</t>
  </si>
  <si>
    <t>Трутень Ганна Олександрівна, рахунок 091</t>
  </si>
  <si>
    <t>091</t>
  </si>
  <si>
    <t>Гігрометр ВІТ-1</t>
  </si>
  <si>
    <t>шт.</t>
  </si>
  <si>
    <t>Гігрометр психометричний ВИТ-1</t>
  </si>
  <si>
    <t>Гігрометр психометричний ВИТ-2</t>
  </si>
  <si>
    <t>Разом за рахунком 091</t>
  </si>
  <si>
    <t>Трутень Ганна Олександрівна, рахунок 1512/0</t>
  </si>
  <si>
    <t>1512/0</t>
  </si>
  <si>
    <t>Верапаміл Д,Р-р інь. 0,25% амп. 2мл №10</t>
  </si>
  <si>
    <t>амп</t>
  </si>
  <si>
    <t>Глюкоза, Р-р інф. 40% амп.20мл №10</t>
  </si>
  <si>
    <t>Глюкоза, Р-р інф. 5% амп.200мл №1</t>
  </si>
  <si>
    <t>фл</t>
  </si>
  <si>
    <t>Дофамин-Д , Р-р инъ. 0,5% амп. 5мл №10</t>
  </si>
  <si>
    <t>Етамзилат-Д,Р-р ін. 12,5%амп. 2мл №10</t>
  </si>
  <si>
    <t>Кальція глюконат-Д,Р-р інь.10% 5мл №10</t>
  </si>
  <si>
    <t>Корглікон,Р-р інь. 0,06% амп.1мл №10</t>
  </si>
  <si>
    <t>Кофеїн бенз.н,Р-р-ин10%амп1мл№10</t>
  </si>
  <si>
    <t>Мезатон,Р-р инъ.1% амп. 1мл №10</t>
  </si>
  <si>
    <t>Налоксон-М,Р-р інь. 0,4% амп. 1мл №10</t>
  </si>
  <si>
    <t>Система для пер.растворов ПР</t>
  </si>
  <si>
    <t>Термометр мед.</t>
  </si>
  <si>
    <t>1512/0              2220</t>
  </si>
  <si>
    <t>Ацетилсаліцилова кислота,Таб. 500мг №10</t>
  </si>
  <si>
    <t>таб.</t>
  </si>
  <si>
    <t>Бандаж д/руки р.2 поддерж</t>
  </si>
  <si>
    <t>уп.</t>
  </si>
  <si>
    <t>Бандаж д/шей.позвонков р.2</t>
  </si>
  <si>
    <t>Бандаж для шийних хребців, р.3</t>
  </si>
  <si>
    <t>Валідол-Дарниця,Таб. 60мг №10</t>
  </si>
  <si>
    <t>Капроаг з антибактерицидним просоченням, з 2-ма колючими голками</t>
  </si>
  <si>
    <t>Каптопрес-Дарниця,таб. №20</t>
  </si>
  <si>
    <t>Корвалол,,Р-р фл25мл№1</t>
  </si>
  <si>
    <t>мл.</t>
  </si>
  <si>
    <t>Лезо для скальпеля №21 одн.</t>
  </si>
  <si>
    <t>Натрія тіосульфат-Д,Р-р інь. 30% 5мл №10</t>
  </si>
  <si>
    <t>Натрія хлорид ізот.р-р 0,9% 200мл</t>
  </si>
  <si>
    <t>Рибоксин амп. 2% 10мл №10</t>
  </si>
  <si>
    <t>Скальпель размер 23</t>
  </si>
  <si>
    <t>Фенігідін,Таб. 10мг №50</t>
  </si>
  <si>
    <t>Разом за рахунком 1512/0</t>
  </si>
  <si>
    <t>Трутень Ганна Олександрівна, рахунок 1512/1</t>
  </si>
  <si>
    <t>1512/1              2282</t>
  </si>
  <si>
    <t>Адреналін- Дарниця, Р-р инь.0,18% 1мл №10</t>
  </si>
  <si>
    <t>Аміназін,Р-р-ин2,5% амп2мл№10</t>
  </si>
  <si>
    <t>Амміак,Р-Р 10% фл. 40мл №1</t>
  </si>
  <si>
    <t>Аналгін, Р-Р інь.50% амп. 2мл №10</t>
  </si>
  <si>
    <t>Аналгін-Дарниця,Таб.500мг №10</t>
  </si>
  <si>
    <t>Анаприлин,таб.10мг №50</t>
  </si>
  <si>
    <t>Аскорбіновая к-та,5% амп.2мл №10</t>
  </si>
  <si>
    <t>Аспаркам,Р-р інь. амп. 5мл №10</t>
  </si>
  <si>
    <t>Атропін,Р-р інь. 0,1% амп. 1мл №10</t>
  </si>
  <si>
    <t>Бензогиксоній,Р-р ин. 2,5%амп. 1мл №10</t>
  </si>
  <si>
    <t>Бинт 5х10 н/стер</t>
  </si>
  <si>
    <t>м.</t>
  </si>
  <si>
    <t>Валідол-Лубнифарм,Таб. 60мг №10</t>
  </si>
  <si>
    <t>Вата н/с 100г зиг-заг</t>
  </si>
  <si>
    <t>г.</t>
  </si>
  <si>
    <t>Винпоцетин конц.д/ин.5мг/мл 2мл №10</t>
  </si>
  <si>
    <t>Дібазол-Дарниця,Р-р інь. 1% амп. 5мл №10</t>
  </si>
  <si>
    <t>Дігоксин,Р-р інь. 0,025% амп. 1мл №10</t>
  </si>
  <si>
    <t>ДЗ "Дезаль"</t>
  </si>
  <si>
    <t>Дезинф.зас. "ДЕЗасепт" безбарвний в однолітрових каністрах з доз.</t>
  </si>
  <si>
    <t>Дезинф.зас. "Санідез"  1кг (саше)</t>
  </si>
  <si>
    <t>Дексаметазон,Р-р інь. 0,4% амп. 1мл №5</t>
  </si>
  <si>
    <t>Диклофенак натрия, Р-р инъ. 2,5% 3мл №10</t>
  </si>
  <si>
    <t>Димедрол-Дарница,Р-р инъ. 1% амп. 1мл №10</t>
  </si>
  <si>
    <t>Дротаверин-Дарница, Таб. 40мг №20</t>
  </si>
  <si>
    <t>Еглонил, Р-р инь.100мг/2мл №6</t>
  </si>
  <si>
    <t>Еуфілін-Н200, Р-р ін. 2%амп. 5мл№10</t>
  </si>
  <si>
    <t>Жгут кровоостанавливающий Эсмарха</t>
  </si>
  <si>
    <t>шт</t>
  </si>
  <si>
    <t>Кетальгин Лонг розч.д/ін. 30мг/мл 1мл №10</t>
  </si>
  <si>
    <t>Комплект одягу акуш.мед.стер.</t>
  </si>
  <si>
    <t>Кордіамін р д/і, 250 мг/мл №10</t>
  </si>
  <si>
    <t>Кордіамін-Д,Р-р інь. 25%амп. 2мл №10</t>
  </si>
  <si>
    <t>Л/пласт. 3х500</t>
  </si>
  <si>
    <t>Ланцети стерильні Lanzo GL28G</t>
  </si>
  <si>
    <t>Магнія сульфат,Р-р інь. 25% амп.10мл №10</t>
  </si>
  <si>
    <t>Марлевий відріз 5мх90см (Виола)</t>
  </si>
  <si>
    <t>Метоклопрамід,Р-р інь. 0,5% амп. 2мл №10</t>
  </si>
  <si>
    <t>Нітрогліцерин,Таб. 0,5мг №40</t>
  </si>
  <si>
    <t>Натрій хлорид,Р-р інь. 0,9% амп.10мл №10</t>
  </si>
  <si>
    <t>Нейромакс р-р д/ин амп. 2мл №10</t>
  </si>
  <si>
    <t>Новокаінамід-Д, Р-р інь. 10%амп.5мл №10</t>
  </si>
  <si>
    <t>Нохшаверин "ОЗ" р.д/ін., 20мг/мл по 2мл №5</t>
  </si>
  <si>
    <t>Папаверина г/хл,Р-р інь. 2% амп.2мл №10</t>
  </si>
  <si>
    <t>Пентоксифилин-Д амп. 2% 5мл №10</t>
  </si>
  <si>
    <t>Перекиси водорода, Р-р 3% фл.40мл №1</t>
  </si>
  <si>
    <t>Пирацетам-Г,Р-р инъ. 20% амп. 5мл №10</t>
  </si>
  <si>
    <t>Платифіліна г/т-Д, Р-р0,2% амп.1мл №10</t>
  </si>
  <si>
    <t>Преднізолон,Р-р інь.30мг/мл амп.1мл №3</t>
  </si>
  <si>
    <t>Ревмалгин р-н д/ін., 10мг/мл 1,5мл №5</t>
  </si>
  <si>
    <t>Ревмоксикам розч.д/ін. 1% 1,5мл №5</t>
  </si>
  <si>
    <t>Реналган,Р-р инь.амп.5мл №5</t>
  </si>
  <si>
    <t>Рибоксин розч.д/ін 5мл №10</t>
  </si>
  <si>
    <t>Рукавички латексні глядові</t>
  </si>
  <si>
    <t>пар</t>
  </si>
  <si>
    <t>Салфетки спиртовые №100</t>
  </si>
  <si>
    <t>Септил,Р-р спирт.70% фл.100мл №1</t>
  </si>
  <si>
    <t>Стрічка діаграмна 80*20</t>
  </si>
  <si>
    <t>Строфантин-Д,Р-р ін. 0,025% амп.1мл №10</t>
  </si>
  <si>
    <t>Сульфокамфокаїн,Р-р ін. 10% амп. 2мл №10</t>
  </si>
  <si>
    <t>Т-Тріомакс розч.д/ін. 4мл №10</t>
  </si>
  <si>
    <t>Тізерцін,Р-р ін. 25мг/мл амп. 1мл №10</t>
  </si>
  <si>
    <t>Тіоцетам амп. 5мл №10</t>
  </si>
  <si>
    <t>Тест-смужка  GluneoТМ</t>
  </si>
  <si>
    <t>Фуросемід-Д,Р-р-ин1% амп 2мл№10</t>
  </si>
  <si>
    <t>Хлоропірамін розч.д/ін. 1мл №5</t>
  </si>
  <si>
    <t>Шприц 10мл двокомпонентний з голкою</t>
  </si>
  <si>
    <t>Шприц 1мл 3-компонентний з голкою</t>
  </si>
  <si>
    <t>Шприц 20мл двокомпонентний з голкою</t>
  </si>
  <si>
    <t>Шприц 2мл двокомпонентний з голкою</t>
  </si>
  <si>
    <t>Шприц 5мл двокомпонентний з голкою</t>
  </si>
  <si>
    <t>Разом за рахунком 1512/1</t>
  </si>
  <si>
    <t>Трутень Ганна Олександрівна, рахунок 1812/0</t>
  </si>
  <si>
    <t>1812/0              2210</t>
  </si>
  <si>
    <t>Домедична допомога видання</t>
  </si>
  <si>
    <t>Журнал ф №137-2/0</t>
  </si>
  <si>
    <t>Методичний посібник</t>
  </si>
  <si>
    <t>Разом за рахунком 1812/0</t>
  </si>
  <si>
    <t>Разом за Трутень Ганна Олександрівна</t>
  </si>
  <si>
    <t>сто двадцять вісім</t>
  </si>
  <si>
    <t>дев'ятнадцять тисяч двісті тридцять шість</t>
  </si>
  <si>
    <t>двадцять шість тисяч шістсот сорок дві гривні 35 копійок</t>
  </si>
  <si>
    <t>^</t>
  </si>
  <si>
    <t>Невідкладна допомога</t>
  </si>
  <si>
    <t>Трутень Ганна Олександрівна</t>
  </si>
  <si>
    <t>-</t>
  </si>
  <si>
    <t xml:space="preserve">     Усі цінності,  пойменовані в цьому інвентаризаційному описі з N1  до  N128,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</si>
  <si>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 xml:space="preserve"> Трутень Г. О.</t>
  </si>
  <si>
    <t>Бухгалтер з о/з</t>
  </si>
  <si>
    <t>Сизоненко І.А.</t>
  </si>
  <si>
    <t>Головний бухгалтер</t>
  </si>
  <si>
    <t>Романова Л.М.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</si>
  <si>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</si>
  <si>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</si>
  <si>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</si>
  <si>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</si>
  <si>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</si>
  <si>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</si>
  <si>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</si>
  <si>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</si>
  <si>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</si>
  <si>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</si>
  <si>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2ф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</si>
  <si>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</si>
  <si>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</si>
  <si>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 17 січня 2018 р.</t>
  </si>
  <si>
    <t>"05"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</si>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</sst>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2" borderId="8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center" vertical="top"/>
    </xf>
    <xf numFmtId="164" fontId="0" fillId="0" borderId="11" xfId="0" applyNumberFormat="1" applyBorder="1" applyAlignment="1">
      <alignment vertical="top"/>
    </xf>
    <xf numFmtId="165" fontId="0" fillId="0" borderId="11" xfId="0" applyNumberFormat="1" applyBorder="1" applyAlignment="1">
      <alignment vertical="top"/>
    </xf>
    <xf numFmtId="2" fontId="0" fillId="0" borderId="11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66" fontId="0" fillId="0" borderId="5" xfId="0" applyNumberFormat="1" applyBorder="1" applyAlignment="1">
      <alignment vertical="top"/>
    </xf>
    <xf numFmtId="167" fontId="0" fillId="0" borderId="5" xfId="0" applyNumberFormat="1" applyBorder="1" applyAlignment="1">
      <alignment vertical="top"/>
    </xf>
    <xf numFmtId="165" fontId="0" fillId="0" borderId="5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4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8" xfId="0" applyFont="1" applyBorder="1"/>
    <xf numFmtId="0" fontId="0" fillId="0" borderId="18" xfId="0" applyBorder="1"/>
    <xf numFmtId="0" fontId="2" fillId="0" borderId="18" xfId="0" applyFont="1" applyBorder="1"/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quotePrefix="1" applyBorder="1"/>
    <xf numFmtId="0" fontId="1" fillId="2" borderId="7" xfId="0" quotePrefix="1" applyFont="1" applyFill="1" applyBorder="1" applyAlignment="1">
      <alignment horizontal="left" vertical="center"/>
    </xf>
    <xf numFmtId="0" fontId="0" fillId="0" borderId="11" xfId="0" quotePrefix="1" applyNumberFormat="1" applyBorder="1" applyAlignment="1">
      <alignment horizontal="left" vertical="top" wrapText="1"/>
    </xf>
    <xf numFmtId="0" fontId="0" fillId="0" borderId="17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11" xfId="0" applyNumberFormat="1" applyBorder="1" applyAlignment="1">
      <alignment horizontal="center" vertical="center" wrapText="1"/>
    </xf>
    <xf numFmtId="0" fontId="1" fillId="2" borderId="31" xfId="0" quotePrefix="1" applyFont="1" applyFill="1" applyBorder="1" applyAlignment="1">
      <alignment horizontal="left" vertical="center"/>
    </xf>
    <xf numFmtId="0" fontId="0" fillId="2" borderId="2" xfId="0" applyFont="1" applyFill="1" applyBorder="1"/>
    <xf numFmtId="0" fontId="0" fillId="2" borderId="2" xfId="0" applyFill="1" applyBorder="1"/>
    <xf numFmtId="0" fontId="0" fillId="2" borderId="32" xfId="0" applyFill="1" applyBorder="1"/>
    <xf numFmtId="0" fontId="1" fillId="2" borderId="33" xfId="0" quotePrefix="1" applyFont="1" applyFill="1" applyBorder="1" applyAlignment="1">
      <alignment horizontal="left" vertical="center"/>
    </xf>
    <xf numFmtId="0" fontId="0" fillId="2" borderId="34" xfId="0" applyFont="1" applyFill="1" applyBorder="1"/>
    <xf numFmtId="0" fontId="0" fillId="2" borderId="34" xfId="0" applyFill="1" applyBorder="1"/>
    <xf numFmtId="0" fontId="0" fillId="2" borderId="35" xfId="0" applyFill="1" applyBorder="1"/>
    <xf numFmtId="167" fontId="0" fillId="0" borderId="37" xfId="0" applyNumberFormat="1" applyBorder="1" applyAlignment="1">
      <alignment horizontal="center" vertical="center"/>
    </xf>
    <xf numFmtId="167" fontId="0" fillId="0" borderId="38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166" fontId="0" fillId="0" borderId="41" xfId="0" applyNumberFormat="1" applyBorder="1" applyAlignment="1">
      <alignment vertical="top"/>
    </xf>
    <xf numFmtId="167" fontId="0" fillId="0" borderId="41" xfId="0" applyNumberFormat="1" applyBorder="1" applyAlignment="1">
      <alignment horizontal="center" vertical="center"/>
    </xf>
    <xf numFmtId="2" fontId="0" fillId="0" borderId="41" xfId="0" applyNumberFormat="1" applyBorder="1" applyAlignment="1">
      <alignment vertical="top"/>
    </xf>
    <xf numFmtId="165" fontId="0" fillId="0" borderId="41" xfId="0" applyNumberFormat="1" applyBorder="1" applyAlignment="1">
      <alignment vertical="top"/>
    </xf>
    <xf numFmtId="2" fontId="0" fillId="0" borderId="43" xfId="0" applyNumberFormat="1" applyBorder="1" applyAlignment="1">
      <alignment vertical="top"/>
    </xf>
    <xf numFmtId="167" fontId="0" fillId="0" borderId="44" xfId="0" applyNumberFormat="1" applyBorder="1" applyAlignment="1">
      <alignment horizontal="center" vertical="center"/>
    </xf>
    <xf numFmtId="0" fontId="0" fillId="0" borderId="15" xfId="0" quotePrefix="1" applyNumberFormat="1" applyBorder="1" applyAlignment="1">
      <alignment horizontal="left" vertical="top" wrapText="1"/>
    </xf>
    <xf numFmtId="0" fontId="0" fillId="0" borderId="15" xfId="0" applyNumberFormat="1" applyBorder="1" applyAlignment="1">
      <alignment horizontal="center" vertical="center" wrapText="1"/>
    </xf>
    <xf numFmtId="165" fontId="0" fillId="0" borderId="15" xfId="0" applyNumberFormat="1" applyBorder="1" applyAlignment="1">
      <alignment vertical="top"/>
    </xf>
    <xf numFmtId="164" fontId="0" fillId="0" borderId="15" xfId="0" applyNumberFormat="1" applyBorder="1" applyAlignment="1">
      <alignment horizontal="center" vertical="top"/>
    </xf>
    <xf numFmtId="2" fontId="0" fillId="0" borderId="15" xfId="0" applyNumberFormat="1" applyBorder="1" applyAlignment="1">
      <alignment vertical="top"/>
    </xf>
    <xf numFmtId="0" fontId="0" fillId="0" borderId="45" xfId="0" applyBorder="1" applyAlignment="1">
      <alignment horizontal="center" vertical="top"/>
    </xf>
    <xf numFmtId="0" fontId="0" fillId="0" borderId="46" xfId="0" quotePrefix="1" applyNumberFormat="1" applyBorder="1" applyAlignment="1">
      <alignment horizontal="left" vertical="top" wrapText="1"/>
    </xf>
    <xf numFmtId="0" fontId="0" fillId="0" borderId="46" xfId="0" applyNumberFormat="1" applyBorder="1" applyAlignment="1">
      <alignment horizontal="center" vertical="center" wrapText="1"/>
    </xf>
    <xf numFmtId="165" fontId="0" fillId="0" borderId="46" xfId="0" applyNumberFormat="1" applyBorder="1" applyAlignment="1">
      <alignment vertical="top"/>
    </xf>
    <xf numFmtId="164" fontId="0" fillId="0" borderId="46" xfId="0" applyNumberFormat="1" applyBorder="1" applyAlignment="1">
      <alignment horizontal="center" vertical="top"/>
    </xf>
    <xf numFmtId="2" fontId="0" fillId="0" borderId="46" xfId="0" applyNumberFormat="1" applyBorder="1" applyAlignment="1">
      <alignment vertical="top"/>
    </xf>
    <xf numFmtId="2" fontId="0" fillId="0" borderId="47" xfId="0" applyNumberFormat="1" applyBorder="1" applyAlignment="1">
      <alignment horizontal="center" vertical="top"/>
    </xf>
    <xf numFmtId="0" fontId="0" fillId="0" borderId="48" xfId="0" applyBorder="1" applyAlignment="1">
      <alignment horizontal="center" vertical="top"/>
    </xf>
    <xf numFmtId="2" fontId="0" fillId="0" borderId="49" xfId="0" applyNumberFormat="1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0" fillId="0" borderId="51" xfId="0" quotePrefix="1" applyNumberFormat="1" applyBorder="1" applyAlignment="1">
      <alignment horizontal="left" vertical="top" wrapText="1"/>
    </xf>
    <xf numFmtId="0" fontId="0" fillId="0" borderId="51" xfId="0" applyNumberFormat="1" applyBorder="1" applyAlignment="1">
      <alignment horizontal="center" vertical="center" wrapText="1"/>
    </xf>
    <xf numFmtId="165" fontId="0" fillId="0" borderId="51" xfId="0" applyNumberFormat="1" applyBorder="1" applyAlignment="1">
      <alignment vertical="top"/>
    </xf>
    <xf numFmtId="164" fontId="0" fillId="0" borderId="51" xfId="0" applyNumberFormat="1" applyBorder="1" applyAlignment="1">
      <alignment horizontal="center" vertical="top"/>
    </xf>
    <xf numFmtId="2" fontId="0" fillId="0" borderId="51" xfId="0" applyNumberFormat="1" applyBorder="1" applyAlignment="1">
      <alignment vertical="top"/>
    </xf>
    <xf numFmtId="2" fontId="0" fillId="0" borderId="52" xfId="0" applyNumberFormat="1" applyBorder="1" applyAlignment="1">
      <alignment horizontal="center" vertical="top"/>
    </xf>
    <xf numFmtId="0" fontId="0" fillId="0" borderId="18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vertical="top"/>
    </xf>
    <xf numFmtId="0" fontId="1" fillId="0" borderId="40" xfId="0" applyFont="1" applyBorder="1" applyAlignment="1">
      <alignment horizontal="left" vertical="top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T10" sqref="T10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198</v>
      </c>
    </row>
    <row r="2" spans="1:22" ht="12.75" customHeight="1">
      <c r="O2" t="s">
        <v>204</v>
      </c>
    </row>
    <row r="3" spans="1:22" ht="12.75" customHeight="1">
      <c r="O3" t="s">
        <v>203</v>
      </c>
    </row>
    <row r="5" spans="1:22" ht="13.5" customHeight="1">
      <c r="R5" s="35"/>
      <c r="S5" s="24" t="s">
        <v>33</v>
      </c>
      <c r="T5" s="35"/>
      <c r="U5" s="34"/>
      <c r="V5" s="34"/>
    </row>
    <row r="6" spans="1:22" ht="13.5" customHeight="1">
      <c r="R6" s="35"/>
      <c r="S6" s="24" t="s">
        <v>25</v>
      </c>
      <c r="T6" s="35"/>
      <c r="U6" s="34"/>
      <c r="V6" s="34"/>
    </row>
    <row r="7" spans="1:22" ht="13.5" customHeight="1">
      <c r="R7" s="23"/>
      <c r="S7" t="s">
        <v>26</v>
      </c>
      <c r="T7" s="23"/>
      <c r="U7" s="34"/>
      <c r="V7" s="34"/>
    </row>
    <row r="8" spans="1:22" ht="12.75" customHeight="1">
      <c r="A8" s="46" t="s">
        <v>47</v>
      </c>
      <c r="B8" s="2"/>
      <c r="C8" s="2"/>
      <c r="D8" s="2"/>
      <c r="E8" s="32"/>
      <c r="F8" s="32"/>
      <c r="G8" s="32"/>
      <c r="H8" s="32"/>
      <c r="I8" s="32"/>
      <c r="J8" s="32"/>
      <c r="K8" s="32"/>
      <c r="L8" s="4"/>
      <c r="M8" s="4"/>
    </row>
    <row r="9" spans="1:22" ht="12.75" customHeight="1">
      <c r="A9" s="106" t="s">
        <v>24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28"/>
      <c r="M9" s="28"/>
    </row>
    <row r="11" spans="1:22" ht="12.75" customHeight="1">
      <c r="A11" s="107" t="s">
        <v>23</v>
      </c>
      <c r="B11" s="107"/>
      <c r="C11" s="107"/>
      <c r="D11" s="31">
        <v>3</v>
      </c>
      <c r="E11" s="30">
        <v>8</v>
      </c>
      <c r="F11" s="30">
        <v>9</v>
      </c>
      <c r="G11" s="30">
        <v>0</v>
      </c>
      <c r="H11" s="30">
        <v>2</v>
      </c>
      <c r="I11" s="30">
        <v>8</v>
      </c>
      <c r="J11" s="30">
        <v>9</v>
      </c>
      <c r="K11" s="30">
        <v>6</v>
      </c>
    </row>
    <row r="12" spans="1:22" ht="12.75" customHeight="1">
      <c r="A12" s="29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100" t="s">
        <v>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</row>
    <row r="15" spans="1:22" ht="12.75" customHeight="1">
      <c r="A15" s="100" t="s">
        <v>32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</row>
    <row r="17" spans="1:22" ht="12.75" customHeight="1">
      <c r="A17" s="108" t="s">
        <v>199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</row>
    <row r="18" spans="1:22" ht="12.75" customHeight="1">
      <c r="A18" s="105" t="s">
        <v>1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</row>
    <row r="20" spans="1:22" ht="12.75" customHeight="1">
      <c r="A20" t="s">
        <v>200</v>
      </c>
    </row>
    <row r="22" spans="1:22" ht="12.75" customHeight="1">
      <c r="A22" s="97" t="s">
        <v>48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4" t="s">
        <v>28</v>
      </c>
      <c r="N22" s="4"/>
      <c r="O22" s="36" t="s">
        <v>179</v>
      </c>
      <c r="P22" s="32"/>
      <c r="Q22" s="32"/>
      <c r="R22" s="32"/>
      <c r="S22" s="32"/>
      <c r="T22" s="32"/>
      <c r="U22" s="32"/>
      <c r="V22" s="32"/>
    </row>
    <row r="23" spans="1:22" ht="12.75" customHeight="1">
      <c r="A23" s="96" t="s">
        <v>27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33"/>
      <c r="N23" s="33"/>
      <c r="O23" s="99" t="s">
        <v>29</v>
      </c>
      <c r="P23" s="94"/>
      <c r="Q23" s="94"/>
      <c r="R23" s="94"/>
      <c r="S23" s="94"/>
      <c r="T23" s="94"/>
      <c r="U23" s="94"/>
      <c r="V23" s="94"/>
    </row>
    <row r="25" spans="1:22" ht="12.75" customHeight="1">
      <c r="A25" t="s">
        <v>201</v>
      </c>
    </row>
    <row r="26" spans="1:22" ht="12.75" customHeight="1">
      <c r="A26" s="100" t="s">
        <v>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</row>
    <row r="28" spans="1:22" ht="28.5" customHeight="1">
      <c r="A28" s="101" t="s">
        <v>30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103" t="s">
        <v>50</v>
      </c>
      <c r="D31" s="104"/>
      <c r="E31" s="104"/>
      <c r="F31" s="104"/>
      <c r="G31" s="104"/>
      <c r="H31" s="104"/>
      <c r="I31" s="104"/>
      <c r="J31" s="104"/>
      <c r="K31" s="104"/>
      <c r="S31" t="s">
        <v>180</v>
      </c>
    </row>
    <row r="32" spans="1:22" ht="12.75" customHeight="1">
      <c r="C32" s="94" t="s">
        <v>3</v>
      </c>
      <c r="D32" s="94"/>
      <c r="E32" s="94"/>
      <c r="F32" s="94"/>
      <c r="G32" s="94"/>
      <c r="H32" s="94"/>
      <c r="I32" s="94"/>
      <c r="J32" s="94"/>
      <c r="K32" s="94"/>
      <c r="L32" s="28"/>
      <c r="M32" s="28"/>
      <c r="N32" s="95" t="s">
        <v>4</v>
      </c>
      <c r="O32" s="95"/>
      <c r="P32" s="95"/>
      <c r="S32" s="96" t="s">
        <v>34</v>
      </c>
      <c r="T32" s="95"/>
      <c r="U32" s="95"/>
      <c r="V32" s="95"/>
    </row>
    <row r="38" spans="1:8" ht="12.75" customHeight="1">
      <c r="A38" t="s">
        <v>5</v>
      </c>
      <c r="C38" t="s">
        <v>6</v>
      </c>
      <c r="E38" t="s">
        <v>202</v>
      </c>
    </row>
    <row r="39" spans="1:8" ht="12.75" customHeight="1">
      <c r="C39" t="s">
        <v>7</v>
      </c>
      <c r="E39" t="s">
        <v>202</v>
      </c>
    </row>
    <row r="42" spans="1:8" ht="12.75" customHeight="1">
      <c r="A42" s="39" t="s">
        <v>35</v>
      </c>
      <c r="B42" s="40"/>
      <c r="C42" s="40"/>
      <c r="D42" s="40"/>
      <c r="E42" s="40"/>
      <c r="F42" s="40"/>
      <c r="G42" s="40"/>
      <c r="H42" s="40"/>
    </row>
  </sheetData>
  <mergeCells count="15">
    <mergeCell ref="A18:V18"/>
    <mergeCell ref="A9:K9"/>
    <mergeCell ref="A11:C11"/>
    <mergeCell ref="A14:V14"/>
    <mergeCell ref="A15:V15"/>
    <mergeCell ref="A17:V17"/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41"/>
  <sheetViews>
    <sheetView showGridLines="0" topLeftCell="A129" zoomScaleNormal="100" workbookViewId="0">
      <selection activeCell="K147" sqref="K147"/>
    </sheetView>
  </sheetViews>
  <sheetFormatPr defaultRowHeight="12.75" customHeight="1"/>
  <cols>
    <col min="1" max="1" width="4.42578125" customWidth="1"/>
    <col min="2" max="2" width="23" customWidth="1"/>
    <col min="3" max="3" width="22.42578125" customWidth="1"/>
    <col min="4" max="4" width="16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118" t="s">
        <v>13</v>
      </c>
      <c r="B2" s="119" t="s">
        <v>46</v>
      </c>
      <c r="C2" s="120" t="s">
        <v>14</v>
      </c>
      <c r="D2" s="120"/>
      <c r="E2" s="121" t="s">
        <v>15</v>
      </c>
      <c r="F2" s="123" t="s">
        <v>16</v>
      </c>
      <c r="G2" s="124"/>
      <c r="H2" s="125"/>
      <c r="I2" s="126" t="s">
        <v>51</v>
      </c>
      <c r="J2" s="127"/>
      <c r="K2" s="127"/>
      <c r="L2" s="114" t="s">
        <v>22</v>
      </c>
      <c r="T2" s="5"/>
    </row>
    <row r="3" spans="1:20" ht="40.700000000000003" customHeight="1" thickBot="1">
      <c r="A3" s="118"/>
      <c r="B3" s="119"/>
      <c r="C3" s="6" t="s">
        <v>17</v>
      </c>
      <c r="D3" s="6" t="s">
        <v>20</v>
      </c>
      <c r="E3" s="122"/>
      <c r="F3" s="6" t="s">
        <v>18</v>
      </c>
      <c r="G3" s="6" t="s">
        <v>21</v>
      </c>
      <c r="H3" s="6" t="s">
        <v>19</v>
      </c>
      <c r="I3" s="6" t="s">
        <v>18</v>
      </c>
      <c r="J3" s="25" t="s">
        <v>21</v>
      </c>
      <c r="K3" s="25" t="s">
        <v>19</v>
      </c>
      <c r="L3" s="115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6">
        <v>10</v>
      </c>
      <c r="K4" s="26">
        <v>11</v>
      </c>
      <c r="L4" s="10">
        <v>12</v>
      </c>
    </row>
    <row r="5" spans="1:20" ht="15" customHeight="1" thickBot="1">
      <c r="A5" s="53" t="s">
        <v>52</v>
      </c>
      <c r="B5" s="54"/>
      <c r="C5" s="55"/>
      <c r="D5" s="55"/>
      <c r="E5" s="55"/>
      <c r="F5" s="55"/>
      <c r="G5" s="55"/>
      <c r="H5" s="55"/>
      <c r="I5" s="55"/>
      <c r="J5" s="55"/>
      <c r="K5" s="55"/>
      <c r="L5" s="56"/>
    </row>
    <row r="6" spans="1:20">
      <c r="A6" s="78">
        <v>1</v>
      </c>
      <c r="B6" s="79" t="s">
        <v>53</v>
      </c>
      <c r="C6" s="79" t="s">
        <v>54</v>
      </c>
      <c r="D6" s="80" t="s">
        <v>181</v>
      </c>
      <c r="E6" s="79" t="s">
        <v>55</v>
      </c>
      <c r="F6" s="81">
        <v>2</v>
      </c>
      <c r="G6" s="82" t="s">
        <v>181</v>
      </c>
      <c r="H6" s="83">
        <v>0</v>
      </c>
      <c r="I6" s="81">
        <v>2</v>
      </c>
      <c r="J6" s="82" t="s">
        <v>181</v>
      </c>
      <c r="K6" s="83">
        <v>0</v>
      </c>
      <c r="L6" s="84" t="s">
        <v>181</v>
      </c>
      <c r="M6" s="18">
        <v>1</v>
      </c>
      <c r="N6" s="19">
        <f>F6</f>
        <v>2</v>
      </c>
      <c r="O6" s="17">
        <f t="shared" ref="O6:P8" si="0">H6</f>
        <v>0</v>
      </c>
      <c r="P6" s="16">
        <f t="shared" si="0"/>
        <v>2</v>
      </c>
      <c r="Q6" s="17">
        <f>K6</f>
        <v>0</v>
      </c>
      <c r="R6" s="17"/>
      <c r="S6" s="17"/>
    </row>
    <row r="7" spans="1:20" ht="25.5">
      <c r="A7" s="85">
        <v>2</v>
      </c>
      <c r="B7" s="73" t="s">
        <v>53</v>
      </c>
      <c r="C7" s="73" t="s">
        <v>56</v>
      </c>
      <c r="D7" s="74" t="s">
        <v>181</v>
      </c>
      <c r="E7" s="73" t="s">
        <v>55</v>
      </c>
      <c r="F7" s="75">
        <v>1</v>
      </c>
      <c r="G7" s="76" t="s">
        <v>181</v>
      </c>
      <c r="H7" s="77">
        <v>0</v>
      </c>
      <c r="I7" s="75">
        <v>1</v>
      </c>
      <c r="J7" s="76" t="s">
        <v>181</v>
      </c>
      <c r="K7" s="77">
        <v>0</v>
      </c>
      <c r="L7" s="86" t="s">
        <v>181</v>
      </c>
      <c r="M7" s="18">
        <v>1</v>
      </c>
      <c r="N7" s="19">
        <f>F7</f>
        <v>1</v>
      </c>
      <c r="O7" s="17">
        <f t="shared" si="0"/>
        <v>0</v>
      </c>
      <c r="P7" s="16">
        <f t="shared" si="0"/>
        <v>1</v>
      </c>
      <c r="Q7" s="17">
        <f>K7</f>
        <v>0</v>
      </c>
      <c r="R7" s="17"/>
      <c r="S7" s="17"/>
    </row>
    <row r="8" spans="1:20" ht="26.25" thickBot="1">
      <c r="A8" s="87">
        <v>3</v>
      </c>
      <c r="B8" s="88" t="s">
        <v>53</v>
      </c>
      <c r="C8" s="88" t="s">
        <v>57</v>
      </c>
      <c r="D8" s="89" t="s">
        <v>181</v>
      </c>
      <c r="E8" s="88" t="s">
        <v>55</v>
      </c>
      <c r="F8" s="90">
        <v>1</v>
      </c>
      <c r="G8" s="91" t="s">
        <v>181</v>
      </c>
      <c r="H8" s="92">
        <v>0</v>
      </c>
      <c r="I8" s="90">
        <v>1</v>
      </c>
      <c r="J8" s="91" t="s">
        <v>181</v>
      </c>
      <c r="K8" s="92">
        <v>0</v>
      </c>
      <c r="L8" s="93" t="s">
        <v>181</v>
      </c>
      <c r="M8" s="18">
        <v>1</v>
      </c>
      <c r="N8" s="19">
        <f>F8</f>
        <v>1</v>
      </c>
      <c r="O8" s="17">
        <f t="shared" si="0"/>
        <v>0</v>
      </c>
      <c r="P8" s="16">
        <f t="shared" si="0"/>
        <v>1</v>
      </c>
      <c r="Q8" s="17">
        <f>K8</f>
        <v>0</v>
      </c>
      <c r="R8" s="17"/>
      <c r="S8" s="17"/>
    </row>
    <row r="9" spans="1:20" ht="13.5" thickBot="1">
      <c r="A9" s="116" t="s">
        <v>58</v>
      </c>
      <c r="B9" s="117"/>
      <c r="C9" s="65" t="s">
        <v>45</v>
      </c>
      <c r="D9" s="65" t="s">
        <v>45</v>
      </c>
      <c r="E9" s="66" t="s">
        <v>45</v>
      </c>
      <c r="F9" s="67">
        <f>SUM(Таблиця!N1:N8)</f>
        <v>4</v>
      </c>
      <c r="G9" s="68" t="s">
        <v>181</v>
      </c>
      <c r="H9" s="69">
        <v>0</v>
      </c>
      <c r="I9" s="70">
        <f>SUM(Таблиця!P1:P8)</f>
        <v>4</v>
      </c>
      <c r="J9" s="68" t="s">
        <v>181</v>
      </c>
      <c r="K9" s="71">
        <f>SUM(Таблиця!Q1:Q8)</f>
        <v>0</v>
      </c>
      <c r="L9" s="72" t="s">
        <v>181</v>
      </c>
    </row>
    <row r="10" spans="1:20" ht="15" customHeight="1" thickBot="1">
      <c r="A10" s="57" t="s">
        <v>59</v>
      </c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60"/>
    </row>
    <row r="11" spans="1:20" ht="25.5">
      <c r="A11" s="14">
        <v>4</v>
      </c>
      <c r="B11" s="48" t="s">
        <v>60</v>
      </c>
      <c r="C11" s="48" t="s">
        <v>61</v>
      </c>
      <c r="D11" s="52" t="s">
        <v>181</v>
      </c>
      <c r="E11" s="48" t="s">
        <v>62</v>
      </c>
      <c r="F11" s="16">
        <v>87</v>
      </c>
      <c r="G11" s="15">
        <v>2.5920000000000001</v>
      </c>
      <c r="H11" s="17">
        <v>225.5</v>
      </c>
      <c r="I11" s="16">
        <v>87</v>
      </c>
      <c r="J11" s="15">
        <v>2.5920000000000001</v>
      </c>
      <c r="K11" s="17">
        <v>225.5</v>
      </c>
      <c r="L11" s="63" t="s">
        <v>181</v>
      </c>
      <c r="M11" s="18">
        <v>1</v>
      </c>
      <c r="N11" s="19">
        <f t="shared" ref="N11:N40" si="1">F11</f>
        <v>87</v>
      </c>
      <c r="O11" s="17">
        <f t="shared" ref="O11:O40" si="2">H11</f>
        <v>225.5</v>
      </c>
      <c r="P11" s="16">
        <f t="shared" ref="P11:P40" si="3">I11</f>
        <v>87</v>
      </c>
      <c r="Q11" s="17">
        <f t="shared" ref="Q11:Q40" si="4">K11</f>
        <v>225.5</v>
      </c>
      <c r="R11" s="17"/>
      <c r="S11" s="17"/>
    </row>
    <row r="12" spans="1:20" ht="25.5">
      <c r="A12" s="14">
        <v>5</v>
      </c>
      <c r="B12" s="48" t="s">
        <v>60</v>
      </c>
      <c r="C12" s="48" t="s">
        <v>63</v>
      </c>
      <c r="D12" s="52" t="s">
        <v>181</v>
      </c>
      <c r="E12" s="48" t="s">
        <v>62</v>
      </c>
      <c r="F12" s="16">
        <v>22</v>
      </c>
      <c r="G12" s="15">
        <v>3.4186000000000001</v>
      </c>
      <c r="H12" s="17">
        <v>75.210000000000008</v>
      </c>
      <c r="I12" s="16">
        <v>22</v>
      </c>
      <c r="J12" s="15">
        <v>3.4186000000000001</v>
      </c>
      <c r="K12" s="17">
        <v>75.210000000000008</v>
      </c>
      <c r="L12" s="63" t="s">
        <v>181</v>
      </c>
      <c r="M12" s="18">
        <v>1</v>
      </c>
      <c r="N12" s="19">
        <f t="shared" si="1"/>
        <v>22</v>
      </c>
      <c r="O12" s="17">
        <f t="shared" si="2"/>
        <v>75.210000000000008</v>
      </c>
      <c r="P12" s="16">
        <f t="shared" si="3"/>
        <v>22</v>
      </c>
      <c r="Q12" s="17">
        <f t="shared" si="4"/>
        <v>75.210000000000008</v>
      </c>
      <c r="R12" s="17"/>
      <c r="S12" s="17"/>
    </row>
    <row r="13" spans="1:20" ht="25.5">
      <c r="A13" s="14">
        <v>6</v>
      </c>
      <c r="B13" s="48" t="s">
        <v>60</v>
      </c>
      <c r="C13" s="48" t="s">
        <v>64</v>
      </c>
      <c r="D13" s="52" t="s">
        <v>181</v>
      </c>
      <c r="E13" s="48" t="s">
        <v>65</v>
      </c>
      <c r="F13" s="16">
        <v>400</v>
      </c>
      <c r="G13" s="15">
        <v>6.4500000000000002E-2</v>
      </c>
      <c r="H13" s="17">
        <v>25.8</v>
      </c>
      <c r="I13" s="16">
        <v>400</v>
      </c>
      <c r="J13" s="15">
        <v>6.4500000000000002E-2</v>
      </c>
      <c r="K13" s="17">
        <v>25.8</v>
      </c>
      <c r="L13" s="63" t="s">
        <v>181</v>
      </c>
      <c r="M13" s="18">
        <v>1</v>
      </c>
      <c r="N13" s="19">
        <f t="shared" si="1"/>
        <v>400</v>
      </c>
      <c r="O13" s="17">
        <f t="shared" si="2"/>
        <v>25.8</v>
      </c>
      <c r="P13" s="16">
        <f t="shared" si="3"/>
        <v>400</v>
      </c>
      <c r="Q13" s="17">
        <f t="shared" si="4"/>
        <v>25.8</v>
      </c>
      <c r="R13" s="17"/>
      <c r="S13" s="17"/>
    </row>
    <row r="14" spans="1:20" ht="25.5">
      <c r="A14" s="14">
        <v>7</v>
      </c>
      <c r="B14" s="48" t="s">
        <v>60</v>
      </c>
      <c r="C14" s="48" t="s">
        <v>66</v>
      </c>
      <c r="D14" s="52" t="s">
        <v>181</v>
      </c>
      <c r="E14" s="48" t="s">
        <v>62</v>
      </c>
      <c r="F14" s="16">
        <v>9</v>
      </c>
      <c r="G14" s="15">
        <v>2.71</v>
      </c>
      <c r="H14" s="17">
        <v>24.39</v>
      </c>
      <c r="I14" s="16">
        <v>9</v>
      </c>
      <c r="J14" s="15">
        <v>2.71</v>
      </c>
      <c r="K14" s="17">
        <v>24.39</v>
      </c>
      <c r="L14" s="63" t="s">
        <v>181</v>
      </c>
      <c r="M14" s="18">
        <v>1</v>
      </c>
      <c r="N14" s="19">
        <f t="shared" si="1"/>
        <v>9</v>
      </c>
      <c r="O14" s="17">
        <f t="shared" si="2"/>
        <v>24.39</v>
      </c>
      <c r="P14" s="16">
        <f t="shared" si="3"/>
        <v>9</v>
      </c>
      <c r="Q14" s="17">
        <f t="shared" si="4"/>
        <v>24.39</v>
      </c>
      <c r="R14" s="17"/>
      <c r="S14" s="17"/>
    </row>
    <row r="15" spans="1:20" ht="25.5">
      <c r="A15" s="14">
        <v>8</v>
      </c>
      <c r="B15" s="48" t="s">
        <v>60</v>
      </c>
      <c r="C15" s="48" t="s">
        <v>66</v>
      </c>
      <c r="D15" s="52" t="s">
        <v>181</v>
      </c>
      <c r="E15" s="48" t="s">
        <v>62</v>
      </c>
      <c r="F15" s="16">
        <v>20</v>
      </c>
      <c r="G15" s="15">
        <v>2.8650000000000002</v>
      </c>
      <c r="H15" s="17">
        <v>57.300000000000004</v>
      </c>
      <c r="I15" s="16">
        <v>20</v>
      </c>
      <c r="J15" s="15">
        <v>2.8650000000000002</v>
      </c>
      <c r="K15" s="17">
        <v>57.300000000000004</v>
      </c>
      <c r="L15" s="63" t="s">
        <v>181</v>
      </c>
      <c r="M15" s="18">
        <v>1</v>
      </c>
      <c r="N15" s="19">
        <f t="shared" si="1"/>
        <v>20</v>
      </c>
      <c r="O15" s="17">
        <f t="shared" si="2"/>
        <v>57.300000000000004</v>
      </c>
      <c r="P15" s="16">
        <f t="shared" si="3"/>
        <v>20</v>
      </c>
      <c r="Q15" s="17">
        <f t="shared" si="4"/>
        <v>57.300000000000004</v>
      </c>
      <c r="R15" s="17"/>
      <c r="S15" s="17"/>
    </row>
    <row r="16" spans="1:20" ht="25.5">
      <c r="A16" s="14">
        <v>9</v>
      </c>
      <c r="B16" s="48" t="s">
        <v>60</v>
      </c>
      <c r="C16" s="48" t="s">
        <v>67</v>
      </c>
      <c r="D16" s="52" t="s">
        <v>181</v>
      </c>
      <c r="E16" s="48" t="s">
        <v>62</v>
      </c>
      <c r="F16" s="16">
        <v>1</v>
      </c>
      <c r="G16" s="15">
        <v>1.9700000000000002</v>
      </c>
      <c r="H16" s="17">
        <v>1.9700000000000002</v>
      </c>
      <c r="I16" s="16">
        <v>1</v>
      </c>
      <c r="J16" s="15">
        <v>1.9700000000000002</v>
      </c>
      <c r="K16" s="17">
        <v>1.9700000000000002</v>
      </c>
      <c r="L16" s="63" t="s">
        <v>181</v>
      </c>
      <c r="M16" s="18">
        <v>1</v>
      </c>
      <c r="N16" s="19">
        <f t="shared" si="1"/>
        <v>1</v>
      </c>
      <c r="O16" s="17">
        <f t="shared" si="2"/>
        <v>1.9700000000000002</v>
      </c>
      <c r="P16" s="16">
        <f t="shared" si="3"/>
        <v>1</v>
      </c>
      <c r="Q16" s="17">
        <f t="shared" si="4"/>
        <v>1.9700000000000002</v>
      </c>
      <c r="R16" s="17"/>
      <c r="S16" s="17"/>
    </row>
    <row r="17" spans="1:19" ht="25.5">
      <c r="A17" s="14">
        <v>10</v>
      </c>
      <c r="B17" s="48" t="s">
        <v>60</v>
      </c>
      <c r="C17" s="48" t="s">
        <v>68</v>
      </c>
      <c r="D17" s="52" t="s">
        <v>181</v>
      </c>
      <c r="E17" s="48" t="s">
        <v>62</v>
      </c>
      <c r="F17" s="16">
        <v>10</v>
      </c>
      <c r="G17" s="15">
        <v>1.6500000000000001</v>
      </c>
      <c r="H17" s="17">
        <v>16.5</v>
      </c>
      <c r="I17" s="16">
        <v>10</v>
      </c>
      <c r="J17" s="15">
        <v>1.6500000000000001</v>
      </c>
      <c r="K17" s="17">
        <v>16.5</v>
      </c>
      <c r="L17" s="63" t="s">
        <v>181</v>
      </c>
      <c r="M17" s="18">
        <v>1</v>
      </c>
      <c r="N17" s="19">
        <f t="shared" si="1"/>
        <v>10</v>
      </c>
      <c r="O17" s="17">
        <f t="shared" si="2"/>
        <v>16.5</v>
      </c>
      <c r="P17" s="16">
        <f t="shared" si="3"/>
        <v>10</v>
      </c>
      <c r="Q17" s="17">
        <f t="shared" si="4"/>
        <v>16.5</v>
      </c>
      <c r="R17" s="17"/>
      <c r="S17" s="17"/>
    </row>
    <row r="18" spans="1:19" ht="25.5">
      <c r="A18" s="14">
        <v>11</v>
      </c>
      <c r="B18" s="48" t="s">
        <v>60</v>
      </c>
      <c r="C18" s="48" t="s">
        <v>69</v>
      </c>
      <c r="D18" s="52" t="s">
        <v>181</v>
      </c>
      <c r="E18" s="48" t="s">
        <v>62</v>
      </c>
      <c r="F18" s="16">
        <v>10</v>
      </c>
      <c r="G18" s="15">
        <v>1.1870000000000001</v>
      </c>
      <c r="H18" s="17">
        <v>11.870000000000001</v>
      </c>
      <c r="I18" s="16">
        <v>10</v>
      </c>
      <c r="J18" s="15">
        <v>1.1870000000000001</v>
      </c>
      <c r="K18" s="17">
        <v>11.870000000000001</v>
      </c>
      <c r="L18" s="63" t="s">
        <v>181</v>
      </c>
      <c r="M18" s="18">
        <v>1</v>
      </c>
      <c r="N18" s="19">
        <f t="shared" si="1"/>
        <v>10</v>
      </c>
      <c r="O18" s="17">
        <f t="shared" si="2"/>
        <v>11.870000000000001</v>
      </c>
      <c r="P18" s="16">
        <f t="shared" si="3"/>
        <v>10</v>
      </c>
      <c r="Q18" s="17">
        <f t="shared" si="4"/>
        <v>11.870000000000001</v>
      </c>
      <c r="R18" s="17"/>
      <c r="S18" s="17"/>
    </row>
    <row r="19" spans="1:19" ht="25.5">
      <c r="A19" s="14">
        <v>12</v>
      </c>
      <c r="B19" s="48" t="s">
        <v>60</v>
      </c>
      <c r="C19" s="48" t="s">
        <v>69</v>
      </c>
      <c r="D19" s="52" t="s">
        <v>181</v>
      </c>
      <c r="E19" s="48" t="s">
        <v>62</v>
      </c>
      <c r="F19" s="16">
        <v>10</v>
      </c>
      <c r="G19" s="15">
        <v>1.234</v>
      </c>
      <c r="H19" s="17">
        <v>12.34</v>
      </c>
      <c r="I19" s="16">
        <v>10</v>
      </c>
      <c r="J19" s="15">
        <v>1.234</v>
      </c>
      <c r="K19" s="17">
        <v>12.34</v>
      </c>
      <c r="L19" s="63" t="s">
        <v>181</v>
      </c>
      <c r="M19" s="18">
        <v>1</v>
      </c>
      <c r="N19" s="19">
        <f t="shared" si="1"/>
        <v>10</v>
      </c>
      <c r="O19" s="17">
        <f t="shared" si="2"/>
        <v>12.34</v>
      </c>
      <c r="P19" s="16">
        <f t="shared" si="3"/>
        <v>10</v>
      </c>
      <c r="Q19" s="17">
        <f t="shared" si="4"/>
        <v>12.34</v>
      </c>
      <c r="R19" s="17"/>
      <c r="S19" s="17"/>
    </row>
    <row r="20" spans="1:19" ht="25.5">
      <c r="A20" s="14">
        <v>13</v>
      </c>
      <c r="B20" s="48" t="s">
        <v>60</v>
      </c>
      <c r="C20" s="48" t="s">
        <v>70</v>
      </c>
      <c r="D20" s="52" t="s">
        <v>181</v>
      </c>
      <c r="E20" s="48" t="s">
        <v>62</v>
      </c>
      <c r="F20" s="16">
        <v>16</v>
      </c>
      <c r="G20" s="15">
        <v>1.3</v>
      </c>
      <c r="H20" s="17">
        <v>20.8</v>
      </c>
      <c r="I20" s="16">
        <v>16</v>
      </c>
      <c r="J20" s="15">
        <v>1.3</v>
      </c>
      <c r="K20" s="17">
        <v>20.8</v>
      </c>
      <c r="L20" s="63" t="s">
        <v>181</v>
      </c>
      <c r="M20" s="18">
        <v>1</v>
      </c>
      <c r="N20" s="19">
        <f t="shared" si="1"/>
        <v>16</v>
      </c>
      <c r="O20" s="17">
        <f t="shared" si="2"/>
        <v>20.8</v>
      </c>
      <c r="P20" s="16">
        <f t="shared" si="3"/>
        <v>16</v>
      </c>
      <c r="Q20" s="17">
        <f t="shared" si="4"/>
        <v>20.8</v>
      </c>
      <c r="R20" s="17"/>
      <c r="S20" s="17"/>
    </row>
    <row r="21" spans="1:19" ht="25.5">
      <c r="A21" s="14">
        <v>14</v>
      </c>
      <c r="B21" s="48" t="s">
        <v>60</v>
      </c>
      <c r="C21" s="48" t="s">
        <v>70</v>
      </c>
      <c r="D21" s="52" t="s">
        <v>181</v>
      </c>
      <c r="E21" s="48" t="s">
        <v>62</v>
      </c>
      <c r="F21" s="16">
        <v>21</v>
      </c>
      <c r="G21" s="15">
        <v>1.1286</v>
      </c>
      <c r="H21" s="17">
        <v>23.700000000000003</v>
      </c>
      <c r="I21" s="16">
        <v>21</v>
      </c>
      <c r="J21" s="15">
        <v>1.1286</v>
      </c>
      <c r="K21" s="17">
        <v>23.700000000000003</v>
      </c>
      <c r="L21" s="63" t="s">
        <v>181</v>
      </c>
      <c r="M21" s="18">
        <v>1</v>
      </c>
      <c r="N21" s="19">
        <f t="shared" si="1"/>
        <v>21</v>
      </c>
      <c r="O21" s="17">
        <f t="shared" si="2"/>
        <v>23.700000000000003</v>
      </c>
      <c r="P21" s="16">
        <f t="shared" si="3"/>
        <v>21</v>
      </c>
      <c r="Q21" s="17">
        <f t="shared" si="4"/>
        <v>23.700000000000003</v>
      </c>
      <c r="R21" s="17"/>
      <c r="S21" s="17"/>
    </row>
    <row r="22" spans="1:19" ht="25.5">
      <c r="A22" s="14">
        <v>15</v>
      </c>
      <c r="B22" s="48" t="s">
        <v>60</v>
      </c>
      <c r="C22" s="48" t="s">
        <v>71</v>
      </c>
      <c r="D22" s="52" t="s">
        <v>181</v>
      </c>
      <c r="E22" s="48" t="s">
        <v>62</v>
      </c>
      <c r="F22" s="16">
        <v>13</v>
      </c>
      <c r="G22" s="15">
        <v>2.9746000000000001</v>
      </c>
      <c r="H22" s="17">
        <v>38.67</v>
      </c>
      <c r="I22" s="16">
        <v>13</v>
      </c>
      <c r="J22" s="15">
        <v>2.9746000000000001</v>
      </c>
      <c r="K22" s="17">
        <v>38.67</v>
      </c>
      <c r="L22" s="63" t="s">
        <v>181</v>
      </c>
      <c r="M22" s="18">
        <v>1</v>
      </c>
      <c r="N22" s="19">
        <f t="shared" si="1"/>
        <v>13</v>
      </c>
      <c r="O22" s="17">
        <f t="shared" si="2"/>
        <v>38.67</v>
      </c>
      <c r="P22" s="16">
        <f t="shared" si="3"/>
        <v>13</v>
      </c>
      <c r="Q22" s="17">
        <f t="shared" si="4"/>
        <v>38.67</v>
      </c>
      <c r="R22" s="17"/>
      <c r="S22" s="17"/>
    </row>
    <row r="23" spans="1:19" ht="25.5">
      <c r="A23" s="14">
        <v>16</v>
      </c>
      <c r="B23" s="48" t="s">
        <v>60</v>
      </c>
      <c r="C23" s="48" t="s">
        <v>72</v>
      </c>
      <c r="D23" s="52" t="s">
        <v>181</v>
      </c>
      <c r="E23" s="48" t="s">
        <v>62</v>
      </c>
      <c r="F23" s="16">
        <v>13</v>
      </c>
      <c r="G23" s="15">
        <v>7.28</v>
      </c>
      <c r="H23" s="17">
        <v>94.64</v>
      </c>
      <c r="I23" s="16">
        <v>13</v>
      </c>
      <c r="J23" s="15">
        <v>7.28</v>
      </c>
      <c r="K23" s="17">
        <v>94.64</v>
      </c>
      <c r="L23" s="63" t="s">
        <v>181</v>
      </c>
      <c r="M23" s="18">
        <v>1</v>
      </c>
      <c r="N23" s="19">
        <f t="shared" si="1"/>
        <v>13</v>
      </c>
      <c r="O23" s="17">
        <f t="shared" si="2"/>
        <v>94.64</v>
      </c>
      <c r="P23" s="16">
        <f t="shared" si="3"/>
        <v>13</v>
      </c>
      <c r="Q23" s="17">
        <f t="shared" si="4"/>
        <v>94.64</v>
      </c>
      <c r="R23" s="17"/>
      <c r="S23" s="17"/>
    </row>
    <row r="24" spans="1:19" ht="25.5">
      <c r="A24" s="14">
        <v>17</v>
      </c>
      <c r="B24" s="48" t="s">
        <v>60</v>
      </c>
      <c r="C24" s="48" t="s">
        <v>73</v>
      </c>
      <c r="D24" s="52" t="s">
        <v>181</v>
      </c>
      <c r="E24" s="48" t="s">
        <v>55</v>
      </c>
      <c r="F24" s="16">
        <v>4</v>
      </c>
      <c r="G24" s="15">
        <v>4.8</v>
      </c>
      <c r="H24" s="17">
        <v>19.2</v>
      </c>
      <c r="I24" s="16">
        <v>4</v>
      </c>
      <c r="J24" s="15">
        <v>4.8</v>
      </c>
      <c r="K24" s="17">
        <v>19.2</v>
      </c>
      <c r="L24" s="63" t="s">
        <v>181</v>
      </c>
      <c r="M24" s="18">
        <v>1</v>
      </c>
      <c r="N24" s="19">
        <f t="shared" si="1"/>
        <v>4</v>
      </c>
      <c r="O24" s="17">
        <f t="shared" si="2"/>
        <v>19.2</v>
      </c>
      <c r="P24" s="16">
        <f t="shared" si="3"/>
        <v>4</v>
      </c>
      <c r="Q24" s="17">
        <f t="shared" si="4"/>
        <v>19.2</v>
      </c>
      <c r="R24" s="17"/>
      <c r="S24" s="17"/>
    </row>
    <row r="25" spans="1:19">
      <c r="A25" s="14">
        <v>18</v>
      </c>
      <c r="B25" s="48" t="s">
        <v>60</v>
      </c>
      <c r="C25" s="48" t="s">
        <v>74</v>
      </c>
      <c r="D25" s="52" t="s">
        <v>181</v>
      </c>
      <c r="E25" s="48" t="s">
        <v>55</v>
      </c>
      <c r="F25" s="16">
        <v>4</v>
      </c>
      <c r="G25" s="15">
        <v>13.600000000000001</v>
      </c>
      <c r="H25" s="17">
        <v>54.400000000000006</v>
      </c>
      <c r="I25" s="16">
        <v>4</v>
      </c>
      <c r="J25" s="15">
        <v>13.600000000000001</v>
      </c>
      <c r="K25" s="17">
        <v>54.400000000000006</v>
      </c>
      <c r="L25" s="63" t="s">
        <v>181</v>
      </c>
      <c r="M25" s="18">
        <v>1</v>
      </c>
      <c r="N25" s="19">
        <f t="shared" si="1"/>
        <v>4</v>
      </c>
      <c r="O25" s="17">
        <f t="shared" si="2"/>
        <v>54.400000000000006</v>
      </c>
      <c r="P25" s="16">
        <f t="shared" si="3"/>
        <v>4</v>
      </c>
      <c r="Q25" s="17">
        <f t="shared" si="4"/>
        <v>54.400000000000006</v>
      </c>
      <c r="R25" s="17"/>
      <c r="S25" s="17"/>
    </row>
    <row r="26" spans="1:19" ht="25.5">
      <c r="A26" s="14">
        <v>19</v>
      </c>
      <c r="B26" s="48" t="s">
        <v>75</v>
      </c>
      <c r="C26" s="48" t="s">
        <v>76</v>
      </c>
      <c r="D26" s="52" t="s">
        <v>181</v>
      </c>
      <c r="E26" s="48" t="s">
        <v>77</v>
      </c>
      <c r="F26" s="16">
        <v>20</v>
      </c>
      <c r="G26" s="15">
        <v>0.26550000000000001</v>
      </c>
      <c r="H26" s="17">
        <v>5.3100000000000005</v>
      </c>
      <c r="I26" s="16">
        <v>20</v>
      </c>
      <c r="J26" s="15">
        <v>0.26550000000000001</v>
      </c>
      <c r="K26" s="17">
        <v>5.3100000000000005</v>
      </c>
      <c r="L26" s="63" t="s">
        <v>181</v>
      </c>
      <c r="M26" s="18">
        <v>1</v>
      </c>
      <c r="N26" s="19">
        <f t="shared" si="1"/>
        <v>20</v>
      </c>
      <c r="O26" s="17">
        <f t="shared" si="2"/>
        <v>5.3100000000000005</v>
      </c>
      <c r="P26" s="16">
        <f t="shared" si="3"/>
        <v>20</v>
      </c>
      <c r="Q26" s="17">
        <f t="shared" si="4"/>
        <v>5.3100000000000005</v>
      </c>
      <c r="R26" s="17"/>
      <c r="S26" s="17"/>
    </row>
    <row r="27" spans="1:19" ht="25.5">
      <c r="A27" s="14">
        <v>20</v>
      </c>
      <c r="B27" s="48" t="s">
        <v>75</v>
      </c>
      <c r="C27" s="48" t="s">
        <v>78</v>
      </c>
      <c r="D27" s="52" t="s">
        <v>181</v>
      </c>
      <c r="E27" s="48" t="s">
        <v>79</v>
      </c>
      <c r="F27" s="16">
        <v>1</v>
      </c>
      <c r="G27" s="15">
        <v>95.08</v>
      </c>
      <c r="H27" s="17">
        <v>95.08</v>
      </c>
      <c r="I27" s="16">
        <v>1</v>
      </c>
      <c r="J27" s="15">
        <v>95.08</v>
      </c>
      <c r="K27" s="17">
        <v>95.08</v>
      </c>
      <c r="L27" s="63" t="s">
        <v>181</v>
      </c>
      <c r="M27" s="18">
        <v>1</v>
      </c>
      <c r="N27" s="19">
        <f t="shared" si="1"/>
        <v>1</v>
      </c>
      <c r="O27" s="17">
        <f t="shared" si="2"/>
        <v>95.08</v>
      </c>
      <c r="P27" s="16">
        <f t="shared" si="3"/>
        <v>1</v>
      </c>
      <c r="Q27" s="17">
        <f t="shared" si="4"/>
        <v>95.08</v>
      </c>
      <c r="R27" s="17"/>
      <c r="S27" s="17"/>
    </row>
    <row r="28" spans="1:19" ht="25.5">
      <c r="A28" s="14">
        <v>21</v>
      </c>
      <c r="B28" s="48" t="s">
        <v>75</v>
      </c>
      <c r="C28" s="48" t="s">
        <v>80</v>
      </c>
      <c r="D28" s="52" t="s">
        <v>181</v>
      </c>
      <c r="E28" s="48" t="s">
        <v>79</v>
      </c>
      <c r="F28" s="16">
        <v>1</v>
      </c>
      <c r="G28" s="15">
        <v>132.45000000000002</v>
      </c>
      <c r="H28" s="17">
        <v>132.45000000000002</v>
      </c>
      <c r="I28" s="16">
        <v>1</v>
      </c>
      <c r="J28" s="15">
        <v>132.45000000000002</v>
      </c>
      <c r="K28" s="17">
        <v>132.45000000000002</v>
      </c>
      <c r="L28" s="63" t="s">
        <v>181</v>
      </c>
      <c r="M28" s="18">
        <v>1</v>
      </c>
      <c r="N28" s="19">
        <f t="shared" si="1"/>
        <v>1</v>
      </c>
      <c r="O28" s="17">
        <f t="shared" si="2"/>
        <v>132.45000000000002</v>
      </c>
      <c r="P28" s="16">
        <f t="shared" si="3"/>
        <v>1</v>
      </c>
      <c r="Q28" s="17">
        <f t="shared" si="4"/>
        <v>132.45000000000002</v>
      </c>
      <c r="R28" s="17"/>
      <c r="S28" s="17"/>
    </row>
    <row r="29" spans="1:19" ht="25.5">
      <c r="A29" s="14">
        <v>22</v>
      </c>
      <c r="B29" s="48" t="s">
        <v>75</v>
      </c>
      <c r="C29" s="48" t="s">
        <v>81</v>
      </c>
      <c r="D29" s="52" t="s">
        <v>181</v>
      </c>
      <c r="E29" s="48" t="s">
        <v>79</v>
      </c>
      <c r="F29" s="16">
        <v>1</v>
      </c>
      <c r="G29" s="15">
        <v>142.68</v>
      </c>
      <c r="H29" s="17">
        <v>142.68</v>
      </c>
      <c r="I29" s="16">
        <v>1</v>
      </c>
      <c r="J29" s="15">
        <v>142.68</v>
      </c>
      <c r="K29" s="17">
        <v>142.68</v>
      </c>
      <c r="L29" s="63" t="s">
        <v>181</v>
      </c>
      <c r="M29" s="18">
        <v>1</v>
      </c>
      <c r="N29" s="19">
        <f t="shared" si="1"/>
        <v>1</v>
      </c>
      <c r="O29" s="17">
        <f t="shared" si="2"/>
        <v>142.68</v>
      </c>
      <c r="P29" s="16">
        <f t="shared" si="3"/>
        <v>1</v>
      </c>
      <c r="Q29" s="17">
        <f t="shared" si="4"/>
        <v>142.68</v>
      </c>
      <c r="R29" s="17"/>
      <c r="S29" s="17"/>
    </row>
    <row r="30" spans="1:19" ht="25.5">
      <c r="A30" s="14">
        <v>23</v>
      </c>
      <c r="B30" s="48" t="s">
        <v>75</v>
      </c>
      <c r="C30" s="48" t="s">
        <v>82</v>
      </c>
      <c r="D30" s="52" t="s">
        <v>181</v>
      </c>
      <c r="E30" s="48" t="s">
        <v>77</v>
      </c>
      <c r="F30" s="16">
        <v>10</v>
      </c>
      <c r="G30" s="15">
        <v>0.29700000000000004</v>
      </c>
      <c r="H30" s="17">
        <v>2.97</v>
      </c>
      <c r="I30" s="16">
        <v>10</v>
      </c>
      <c r="J30" s="15">
        <v>0.29700000000000004</v>
      </c>
      <c r="K30" s="17">
        <v>2.97</v>
      </c>
      <c r="L30" s="63" t="s">
        <v>181</v>
      </c>
      <c r="M30" s="18">
        <v>1</v>
      </c>
      <c r="N30" s="19">
        <f t="shared" si="1"/>
        <v>10</v>
      </c>
      <c r="O30" s="17">
        <f t="shared" si="2"/>
        <v>2.97</v>
      </c>
      <c r="P30" s="16">
        <f t="shared" si="3"/>
        <v>10</v>
      </c>
      <c r="Q30" s="17">
        <f t="shared" si="4"/>
        <v>2.97</v>
      </c>
      <c r="R30" s="17"/>
      <c r="S30" s="17"/>
    </row>
    <row r="31" spans="1:19" ht="25.5">
      <c r="A31" s="14">
        <v>24</v>
      </c>
      <c r="B31" s="48" t="s">
        <v>75</v>
      </c>
      <c r="C31" s="48" t="s">
        <v>63</v>
      </c>
      <c r="D31" s="52" t="s">
        <v>181</v>
      </c>
      <c r="E31" s="48" t="s">
        <v>62</v>
      </c>
      <c r="F31" s="16">
        <v>20</v>
      </c>
      <c r="G31" s="15">
        <v>3.5750000000000002</v>
      </c>
      <c r="H31" s="17">
        <v>71.5</v>
      </c>
      <c r="I31" s="16">
        <v>20</v>
      </c>
      <c r="J31" s="15">
        <v>3.5750000000000002</v>
      </c>
      <c r="K31" s="17">
        <v>71.5</v>
      </c>
      <c r="L31" s="63" t="s">
        <v>181</v>
      </c>
      <c r="M31" s="18">
        <v>1</v>
      </c>
      <c r="N31" s="19">
        <f t="shared" si="1"/>
        <v>20</v>
      </c>
      <c r="O31" s="17">
        <f t="shared" si="2"/>
        <v>71.5</v>
      </c>
      <c r="P31" s="16">
        <f t="shared" si="3"/>
        <v>20</v>
      </c>
      <c r="Q31" s="17">
        <f t="shared" si="4"/>
        <v>71.5</v>
      </c>
      <c r="R31" s="17"/>
      <c r="S31" s="17"/>
    </row>
    <row r="32" spans="1:19" ht="51">
      <c r="A32" s="14">
        <v>25</v>
      </c>
      <c r="B32" s="48" t="s">
        <v>75</v>
      </c>
      <c r="C32" s="48" t="s">
        <v>83</v>
      </c>
      <c r="D32" s="52" t="s">
        <v>181</v>
      </c>
      <c r="E32" s="48" t="s">
        <v>55</v>
      </c>
      <c r="F32" s="16">
        <v>2</v>
      </c>
      <c r="G32" s="15">
        <v>45</v>
      </c>
      <c r="H32" s="17">
        <v>90</v>
      </c>
      <c r="I32" s="16">
        <v>2</v>
      </c>
      <c r="J32" s="15">
        <v>45</v>
      </c>
      <c r="K32" s="17">
        <v>90</v>
      </c>
      <c r="L32" s="63" t="s">
        <v>181</v>
      </c>
      <c r="M32" s="18">
        <v>1</v>
      </c>
      <c r="N32" s="19">
        <f t="shared" si="1"/>
        <v>2</v>
      </c>
      <c r="O32" s="17">
        <f t="shared" si="2"/>
        <v>90</v>
      </c>
      <c r="P32" s="16">
        <f t="shared" si="3"/>
        <v>2</v>
      </c>
      <c r="Q32" s="17">
        <f t="shared" si="4"/>
        <v>90</v>
      </c>
      <c r="R32" s="17"/>
      <c r="S32" s="17"/>
    </row>
    <row r="33" spans="1:19" ht="25.5">
      <c r="A33" s="14">
        <v>26</v>
      </c>
      <c r="B33" s="48" t="s">
        <v>75</v>
      </c>
      <c r="C33" s="48" t="s">
        <v>84</v>
      </c>
      <c r="D33" s="52" t="s">
        <v>181</v>
      </c>
      <c r="E33" s="48" t="s">
        <v>77</v>
      </c>
      <c r="F33" s="16">
        <v>20</v>
      </c>
      <c r="G33" s="15">
        <v>1.8010000000000002</v>
      </c>
      <c r="H33" s="17">
        <v>36.020000000000003</v>
      </c>
      <c r="I33" s="16">
        <v>20</v>
      </c>
      <c r="J33" s="15">
        <v>1.8010000000000002</v>
      </c>
      <c r="K33" s="17">
        <v>36.020000000000003</v>
      </c>
      <c r="L33" s="63" t="s">
        <v>181</v>
      </c>
      <c r="M33" s="18">
        <v>1</v>
      </c>
      <c r="N33" s="19">
        <f t="shared" si="1"/>
        <v>20</v>
      </c>
      <c r="O33" s="17">
        <f t="shared" si="2"/>
        <v>36.020000000000003</v>
      </c>
      <c r="P33" s="16">
        <f t="shared" si="3"/>
        <v>20</v>
      </c>
      <c r="Q33" s="17">
        <f t="shared" si="4"/>
        <v>36.020000000000003</v>
      </c>
      <c r="R33" s="17"/>
      <c r="S33" s="17"/>
    </row>
    <row r="34" spans="1:19" ht="25.5">
      <c r="A34" s="14">
        <v>27</v>
      </c>
      <c r="B34" s="48" t="s">
        <v>75</v>
      </c>
      <c r="C34" s="48" t="s">
        <v>85</v>
      </c>
      <c r="D34" s="52" t="s">
        <v>181</v>
      </c>
      <c r="E34" s="48" t="s">
        <v>86</v>
      </c>
      <c r="F34" s="16">
        <v>75</v>
      </c>
      <c r="G34" s="15">
        <v>0.39200000000000002</v>
      </c>
      <c r="H34" s="17">
        <v>29.400000000000002</v>
      </c>
      <c r="I34" s="16">
        <v>75</v>
      </c>
      <c r="J34" s="15">
        <v>0.39200000000000002</v>
      </c>
      <c r="K34" s="17">
        <v>29.400000000000002</v>
      </c>
      <c r="L34" s="63" t="s">
        <v>181</v>
      </c>
      <c r="M34" s="18">
        <v>1</v>
      </c>
      <c r="N34" s="19">
        <f t="shared" si="1"/>
        <v>75</v>
      </c>
      <c r="O34" s="17">
        <f t="shared" si="2"/>
        <v>29.400000000000002</v>
      </c>
      <c r="P34" s="16">
        <f t="shared" si="3"/>
        <v>75</v>
      </c>
      <c r="Q34" s="17">
        <f t="shared" si="4"/>
        <v>29.400000000000002</v>
      </c>
      <c r="R34" s="17"/>
      <c r="S34" s="17"/>
    </row>
    <row r="35" spans="1:19" ht="25.5">
      <c r="A35" s="14">
        <v>28</v>
      </c>
      <c r="B35" s="48" t="s">
        <v>75</v>
      </c>
      <c r="C35" s="48" t="s">
        <v>87</v>
      </c>
      <c r="D35" s="52" t="s">
        <v>181</v>
      </c>
      <c r="E35" s="48" t="s">
        <v>55</v>
      </c>
      <c r="F35" s="16">
        <v>4</v>
      </c>
      <c r="G35" s="15">
        <v>1.55</v>
      </c>
      <c r="H35" s="17">
        <v>6.2</v>
      </c>
      <c r="I35" s="16">
        <v>4</v>
      </c>
      <c r="J35" s="15">
        <v>1.55</v>
      </c>
      <c r="K35" s="17">
        <v>6.2</v>
      </c>
      <c r="L35" s="63" t="s">
        <v>181</v>
      </c>
      <c r="M35" s="18">
        <v>1</v>
      </c>
      <c r="N35" s="19">
        <f t="shared" si="1"/>
        <v>4</v>
      </c>
      <c r="O35" s="17">
        <f t="shared" si="2"/>
        <v>6.2</v>
      </c>
      <c r="P35" s="16">
        <f t="shared" si="3"/>
        <v>4</v>
      </c>
      <c r="Q35" s="17">
        <f t="shared" si="4"/>
        <v>6.2</v>
      </c>
      <c r="R35" s="17"/>
      <c r="S35" s="17"/>
    </row>
    <row r="36" spans="1:19" ht="25.5">
      <c r="A36" s="14">
        <v>29</v>
      </c>
      <c r="B36" s="48" t="s">
        <v>75</v>
      </c>
      <c r="C36" s="48" t="s">
        <v>88</v>
      </c>
      <c r="D36" s="52" t="s">
        <v>181</v>
      </c>
      <c r="E36" s="48" t="s">
        <v>62</v>
      </c>
      <c r="F36" s="16">
        <v>10</v>
      </c>
      <c r="G36" s="15">
        <v>2.677</v>
      </c>
      <c r="H36" s="17">
        <v>26.77</v>
      </c>
      <c r="I36" s="16">
        <v>10</v>
      </c>
      <c r="J36" s="15">
        <v>2.677</v>
      </c>
      <c r="K36" s="17">
        <v>26.77</v>
      </c>
      <c r="L36" s="63" t="s">
        <v>181</v>
      </c>
      <c r="M36" s="18">
        <v>1</v>
      </c>
      <c r="N36" s="19">
        <f t="shared" si="1"/>
        <v>10</v>
      </c>
      <c r="O36" s="17">
        <f t="shared" si="2"/>
        <v>26.77</v>
      </c>
      <c r="P36" s="16">
        <f t="shared" si="3"/>
        <v>10</v>
      </c>
      <c r="Q36" s="17">
        <f t="shared" si="4"/>
        <v>26.77</v>
      </c>
      <c r="R36" s="17"/>
      <c r="S36" s="17"/>
    </row>
    <row r="37" spans="1:19" ht="25.5">
      <c r="A37" s="14">
        <v>30</v>
      </c>
      <c r="B37" s="48" t="s">
        <v>75</v>
      </c>
      <c r="C37" s="48" t="s">
        <v>89</v>
      </c>
      <c r="D37" s="52" t="s">
        <v>181</v>
      </c>
      <c r="E37" s="48" t="s">
        <v>86</v>
      </c>
      <c r="F37" s="16">
        <v>400</v>
      </c>
      <c r="G37" s="15">
        <v>4.1200000000000001E-2</v>
      </c>
      <c r="H37" s="17">
        <v>16.48</v>
      </c>
      <c r="I37" s="16">
        <v>400</v>
      </c>
      <c r="J37" s="15">
        <v>4.1200000000000001E-2</v>
      </c>
      <c r="K37" s="17">
        <v>16.48</v>
      </c>
      <c r="L37" s="63" t="s">
        <v>181</v>
      </c>
      <c r="M37" s="18">
        <v>1</v>
      </c>
      <c r="N37" s="19">
        <f t="shared" si="1"/>
        <v>400</v>
      </c>
      <c r="O37" s="17">
        <f t="shared" si="2"/>
        <v>16.48</v>
      </c>
      <c r="P37" s="16">
        <f t="shared" si="3"/>
        <v>400</v>
      </c>
      <c r="Q37" s="17">
        <f t="shared" si="4"/>
        <v>16.48</v>
      </c>
      <c r="R37" s="17"/>
      <c r="S37" s="17"/>
    </row>
    <row r="38" spans="1:19" ht="25.5">
      <c r="A38" s="14">
        <v>31</v>
      </c>
      <c r="B38" s="48" t="s">
        <v>75</v>
      </c>
      <c r="C38" s="48" t="s">
        <v>90</v>
      </c>
      <c r="D38" s="52" t="s">
        <v>181</v>
      </c>
      <c r="E38" s="48" t="s">
        <v>62</v>
      </c>
      <c r="F38" s="16">
        <v>3</v>
      </c>
      <c r="G38" s="15">
        <v>2.3467000000000002</v>
      </c>
      <c r="H38" s="17">
        <v>7.04</v>
      </c>
      <c r="I38" s="16">
        <v>3</v>
      </c>
      <c r="J38" s="15">
        <v>2.3467000000000002</v>
      </c>
      <c r="K38" s="17">
        <v>7.04</v>
      </c>
      <c r="L38" s="63" t="s">
        <v>181</v>
      </c>
      <c r="M38" s="18">
        <v>1</v>
      </c>
      <c r="N38" s="19">
        <f t="shared" si="1"/>
        <v>3</v>
      </c>
      <c r="O38" s="17">
        <f t="shared" si="2"/>
        <v>7.04</v>
      </c>
      <c r="P38" s="16">
        <f t="shared" si="3"/>
        <v>3</v>
      </c>
      <c r="Q38" s="17">
        <f t="shared" si="4"/>
        <v>7.04</v>
      </c>
      <c r="R38" s="17"/>
      <c r="S38" s="17"/>
    </row>
    <row r="39" spans="1:19">
      <c r="A39" s="14">
        <v>32</v>
      </c>
      <c r="B39" s="48" t="s">
        <v>75</v>
      </c>
      <c r="C39" s="48" t="s">
        <v>91</v>
      </c>
      <c r="D39" s="52" t="s">
        <v>181</v>
      </c>
      <c r="E39" s="48" t="s">
        <v>79</v>
      </c>
      <c r="F39" s="16">
        <v>2</v>
      </c>
      <c r="G39" s="15">
        <v>5.07</v>
      </c>
      <c r="H39" s="17">
        <v>10.14</v>
      </c>
      <c r="I39" s="16">
        <v>2</v>
      </c>
      <c r="J39" s="15">
        <v>5.07</v>
      </c>
      <c r="K39" s="17">
        <v>10.14</v>
      </c>
      <c r="L39" s="63" t="s">
        <v>181</v>
      </c>
      <c r="M39" s="18">
        <v>1</v>
      </c>
      <c r="N39" s="19">
        <f t="shared" si="1"/>
        <v>2</v>
      </c>
      <c r="O39" s="17">
        <f t="shared" si="2"/>
        <v>10.14</v>
      </c>
      <c r="P39" s="16">
        <f t="shared" si="3"/>
        <v>2</v>
      </c>
      <c r="Q39" s="17">
        <f t="shared" si="4"/>
        <v>10.14</v>
      </c>
      <c r="R39" s="17"/>
      <c r="S39" s="17"/>
    </row>
    <row r="40" spans="1:19" ht="13.5" thickBot="1">
      <c r="A40" s="14">
        <v>33</v>
      </c>
      <c r="B40" s="48" t="s">
        <v>75</v>
      </c>
      <c r="C40" s="48" t="s">
        <v>92</v>
      </c>
      <c r="D40" s="52" t="s">
        <v>181</v>
      </c>
      <c r="E40" s="48" t="s">
        <v>77</v>
      </c>
      <c r="F40" s="16">
        <v>130</v>
      </c>
      <c r="G40" s="15">
        <v>0.17930000000000001</v>
      </c>
      <c r="H40" s="17">
        <v>23.310000000000002</v>
      </c>
      <c r="I40" s="16">
        <v>130</v>
      </c>
      <c r="J40" s="15">
        <v>0.17930000000000001</v>
      </c>
      <c r="K40" s="17">
        <v>23.310000000000002</v>
      </c>
      <c r="L40" s="63" t="s">
        <v>181</v>
      </c>
      <c r="M40" s="18">
        <v>1</v>
      </c>
      <c r="N40" s="19">
        <f t="shared" si="1"/>
        <v>130</v>
      </c>
      <c r="O40" s="17">
        <f t="shared" si="2"/>
        <v>23.310000000000002</v>
      </c>
      <c r="P40" s="16">
        <f t="shared" si="3"/>
        <v>130</v>
      </c>
      <c r="Q40" s="17">
        <f t="shared" si="4"/>
        <v>23.310000000000002</v>
      </c>
      <c r="R40" s="17"/>
      <c r="S40" s="17"/>
    </row>
    <row r="41" spans="1:19" ht="13.5" thickBot="1">
      <c r="A41" s="110" t="s">
        <v>93</v>
      </c>
      <c r="B41" s="111"/>
      <c r="C41" s="42" t="s">
        <v>45</v>
      </c>
      <c r="D41" s="42" t="s">
        <v>45</v>
      </c>
      <c r="E41" s="43" t="s">
        <v>45</v>
      </c>
      <c r="F41" s="20">
        <f>SUM(Таблиця!N10:N40)</f>
        <v>1339</v>
      </c>
      <c r="G41" s="61" t="s">
        <v>181</v>
      </c>
      <c r="H41" s="21">
        <f>SUM(Таблиця!O10:O40)</f>
        <v>1397.6400000000003</v>
      </c>
      <c r="I41" s="22">
        <f>SUM(Таблиця!P10:P40)</f>
        <v>1339</v>
      </c>
      <c r="J41" s="61" t="s">
        <v>181</v>
      </c>
      <c r="K41" s="27">
        <f>SUM(Таблиця!Q10:Q40)</f>
        <v>1397.6400000000003</v>
      </c>
      <c r="L41" s="62" t="s">
        <v>181</v>
      </c>
    </row>
    <row r="42" spans="1:19" ht="15" customHeight="1" thickBot="1">
      <c r="A42" s="47" t="s">
        <v>94</v>
      </c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3"/>
    </row>
    <row r="43" spans="1:19" ht="25.5">
      <c r="A43" s="14">
        <v>34</v>
      </c>
      <c r="B43" s="48" t="s">
        <v>95</v>
      </c>
      <c r="C43" s="48" t="s">
        <v>96</v>
      </c>
      <c r="D43" s="52" t="s">
        <v>181</v>
      </c>
      <c r="E43" s="48" t="s">
        <v>62</v>
      </c>
      <c r="F43" s="16">
        <v>20</v>
      </c>
      <c r="G43" s="15">
        <v>3.8520000000000003</v>
      </c>
      <c r="H43" s="17">
        <v>77.040000000000006</v>
      </c>
      <c r="I43" s="16">
        <v>20</v>
      </c>
      <c r="J43" s="15">
        <v>3.8520000000000003</v>
      </c>
      <c r="K43" s="17">
        <v>77.040000000000006</v>
      </c>
      <c r="L43" s="63" t="s">
        <v>181</v>
      </c>
      <c r="M43" s="18">
        <v>1</v>
      </c>
      <c r="N43" s="19">
        <f t="shared" ref="N43:N74" si="5">F43</f>
        <v>20</v>
      </c>
      <c r="O43" s="17">
        <f t="shared" ref="O43:O74" si="6">H43</f>
        <v>77.040000000000006</v>
      </c>
      <c r="P43" s="16">
        <f t="shared" ref="P43:P74" si="7">I43</f>
        <v>20</v>
      </c>
      <c r="Q43" s="17">
        <f t="shared" ref="Q43:Q74" si="8">K43</f>
        <v>77.040000000000006</v>
      </c>
      <c r="R43" s="17"/>
      <c r="S43" s="17"/>
    </row>
    <row r="44" spans="1:19" ht="25.5">
      <c r="A44" s="14">
        <v>35</v>
      </c>
      <c r="B44" s="48" t="s">
        <v>95</v>
      </c>
      <c r="C44" s="48" t="s">
        <v>97</v>
      </c>
      <c r="D44" s="52" t="s">
        <v>181</v>
      </c>
      <c r="E44" s="48" t="s">
        <v>62</v>
      </c>
      <c r="F44" s="16">
        <v>9</v>
      </c>
      <c r="G44" s="15">
        <v>2.2122000000000002</v>
      </c>
      <c r="H44" s="17">
        <v>19.91</v>
      </c>
      <c r="I44" s="16">
        <v>9</v>
      </c>
      <c r="J44" s="15">
        <v>2.2122000000000002</v>
      </c>
      <c r="K44" s="17">
        <v>19.91</v>
      </c>
      <c r="L44" s="63" t="s">
        <v>181</v>
      </c>
      <c r="M44" s="18">
        <v>1</v>
      </c>
      <c r="N44" s="19">
        <f t="shared" si="5"/>
        <v>9</v>
      </c>
      <c r="O44" s="17">
        <f t="shared" si="6"/>
        <v>19.91</v>
      </c>
      <c r="P44" s="16">
        <f t="shared" si="7"/>
        <v>9</v>
      </c>
      <c r="Q44" s="17">
        <f t="shared" si="8"/>
        <v>19.91</v>
      </c>
      <c r="R44" s="17"/>
      <c r="S44" s="17"/>
    </row>
    <row r="45" spans="1:19" ht="25.5">
      <c r="A45" s="14">
        <v>36</v>
      </c>
      <c r="B45" s="48" t="s">
        <v>95</v>
      </c>
      <c r="C45" s="48" t="s">
        <v>98</v>
      </c>
      <c r="D45" s="52" t="s">
        <v>181</v>
      </c>
      <c r="E45" s="48" t="s">
        <v>86</v>
      </c>
      <c r="F45" s="16">
        <v>80</v>
      </c>
      <c r="G45" s="15">
        <v>5.04E-2</v>
      </c>
      <c r="H45" s="17">
        <v>4.03</v>
      </c>
      <c r="I45" s="16">
        <v>80</v>
      </c>
      <c r="J45" s="15">
        <v>5.04E-2</v>
      </c>
      <c r="K45" s="17">
        <v>4.03</v>
      </c>
      <c r="L45" s="63" t="s">
        <v>181</v>
      </c>
      <c r="M45" s="18">
        <v>1</v>
      </c>
      <c r="N45" s="19">
        <f t="shared" si="5"/>
        <v>80</v>
      </c>
      <c r="O45" s="17">
        <f t="shared" si="6"/>
        <v>4.03</v>
      </c>
      <c r="P45" s="16">
        <f t="shared" si="7"/>
        <v>80</v>
      </c>
      <c r="Q45" s="17">
        <f t="shared" si="8"/>
        <v>4.03</v>
      </c>
      <c r="R45" s="17"/>
      <c r="S45" s="17"/>
    </row>
    <row r="46" spans="1:19" ht="25.5">
      <c r="A46" s="14">
        <v>37</v>
      </c>
      <c r="B46" s="48" t="s">
        <v>95</v>
      </c>
      <c r="C46" s="48" t="s">
        <v>98</v>
      </c>
      <c r="D46" s="52" t="s">
        <v>181</v>
      </c>
      <c r="E46" s="48" t="s">
        <v>86</v>
      </c>
      <c r="F46" s="16">
        <v>120</v>
      </c>
      <c r="G46" s="15">
        <v>5.3500000000000006E-2</v>
      </c>
      <c r="H46" s="17">
        <v>6.42</v>
      </c>
      <c r="I46" s="16">
        <v>120</v>
      </c>
      <c r="J46" s="15">
        <v>5.3500000000000006E-2</v>
      </c>
      <c r="K46" s="17">
        <v>6.42</v>
      </c>
      <c r="L46" s="63" t="s">
        <v>181</v>
      </c>
      <c r="M46" s="18">
        <v>1</v>
      </c>
      <c r="N46" s="19">
        <f t="shared" si="5"/>
        <v>120</v>
      </c>
      <c r="O46" s="17">
        <f t="shared" si="6"/>
        <v>6.42</v>
      </c>
      <c r="P46" s="16">
        <f t="shared" si="7"/>
        <v>120</v>
      </c>
      <c r="Q46" s="17">
        <f t="shared" si="8"/>
        <v>6.42</v>
      </c>
      <c r="R46" s="17"/>
      <c r="S46" s="17"/>
    </row>
    <row r="47" spans="1:19" ht="25.5">
      <c r="A47" s="14">
        <v>38</v>
      </c>
      <c r="B47" s="48" t="s">
        <v>95</v>
      </c>
      <c r="C47" s="48" t="s">
        <v>99</v>
      </c>
      <c r="D47" s="52" t="s">
        <v>181</v>
      </c>
      <c r="E47" s="48" t="s">
        <v>62</v>
      </c>
      <c r="F47" s="16">
        <v>474</v>
      </c>
      <c r="G47" s="15">
        <v>1.8190000000000002</v>
      </c>
      <c r="H47" s="17">
        <v>862.2</v>
      </c>
      <c r="I47" s="16">
        <v>474</v>
      </c>
      <c r="J47" s="15">
        <v>1.8190000000000002</v>
      </c>
      <c r="K47" s="17">
        <v>862.2</v>
      </c>
      <c r="L47" s="63" t="s">
        <v>181</v>
      </c>
      <c r="M47" s="18">
        <v>1</v>
      </c>
      <c r="N47" s="19">
        <f t="shared" si="5"/>
        <v>474</v>
      </c>
      <c r="O47" s="17">
        <f t="shared" si="6"/>
        <v>862.2</v>
      </c>
      <c r="P47" s="16">
        <f t="shared" si="7"/>
        <v>474</v>
      </c>
      <c r="Q47" s="17">
        <f t="shared" si="8"/>
        <v>862.2</v>
      </c>
      <c r="R47" s="17"/>
      <c r="S47" s="17"/>
    </row>
    <row r="48" spans="1:19" ht="25.5">
      <c r="A48" s="14">
        <v>39</v>
      </c>
      <c r="B48" s="48" t="s">
        <v>95</v>
      </c>
      <c r="C48" s="48" t="s">
        <v>100</v>
      </c>
      <c r="D48" s="52" t="s">
        <v>181</v>
      </c>
      <c r="E48" s="48" t="s">
        <v>77</v>
      </c>
      <c r="F48" s="16">
        <v>50</v>
      </c>
      <c r="G48" s="15">
        <v>0.30599999999999999</v>
      </c>
      <c r="H48" s="17">
        <v>15.3</v>
      </c>
      <c r="I48" s="16">
        <v>50</v>
      </c>
      <c r="J48" s="15">
        <v>0.30599999999999999</v>
      </c>
      <c r="K48" s="17">
        <v>15.3</v>
      </c>
      <c r="L48" s="63" t="s">
        <v>181</v>
      </c>
      <c r="M48" s="18">
        <v>1</v>
      </c>
      <c r="N48" s="19">
        <f t="shared" si="5"/>
        <v>50</v>
      </c>
      <c r="O48" s="17">
        <f t="shared" si="6"/>
        <v>15.3</v>
      </c>
      <c r="P48" s="16">
        <f t="shared" si="7"/>
        <v>50</v>
      </c>
      <c r="Q48" s="17">
        <f t="shared" si="8"/>
        <v>15.3</v>
      </c>
      <c r="R48" s="17"/>
      <c r="S48" s="17"/>
    </row>
    <row r="49" spans="1:19" ht="25.5">
      <c r="A49" s="14">
        <v>40</v>
      </c>
      <c r="B49" s="48" t="s">
        <v>95</v>
      </c>
      <c r="C49" s="48" t="s">
        <v>101</v>
      </c>
      <c r="D49" s="52" t="s">
        <v>181</v>
      </c>
      <c r="E49" s="48" t="s">
        <v>77</v>
      </c>
      <c r="F49" s="16">
        <v>320</v>
      </c>
      <c r="G49" s="15">
        <v>0.49220000000000003</v>
      </c>
      <c r="H49" s="17">
        <v>157.5</v>
      </c>
      <c r="I49" s="16">
        <v>320</v>
      </c>
      <c r="J49" s="15">
        <v>0.49220000000000003</v>
      </c>
      <c r="K49" s="17">
        <v>157.5</v>
      </c>
      <c r="L49" s="63" t="s">
        <v>181</v>
      </c>
      <c r="M49" s="18">
        <v>1</v>
      </c>
      <c r="N49" s="19">
        <f t="shared" si="5"/>
        <v>320</v>
      </c>
      <c r="O49" s="17">
        <f t="shared" si="6"/>
        <v>157.5</v>
      </c>
      <c r="P49" s="16">
        <f t="shared" si="7"/>
        <v>320</v>
      </c>
      <c r="Q49" s="17">
        <f t="shared" si="8"/>
        <v>157.5</v>
      </c>
      <c r="R49" s="17"/>
      <c r="S49" s="17"/>
    </row>
    <row r="50" spans="1:19" ht="25.5">
      <c r="A50" s="14">
        <v>41</v>
      </c>
      <c r="B50" s="48" t="s">
        <v>95</v>
      </c>
      <c r="C50" s="48" t="s">
        <v>102</v>
      </c>
      <c r="D50" s="52" t="s">
        <v>181</v>
      </c>
      <c r="E50" s="48" t="s">
        <v>62</v>
      </c>
      <c r="F50" s="16">
        <v>15</v>
      </c>
      <c r="G50" s="15">
        <v>0.94330000000000003</v>
      </c>
      <c r="H50" s="17">
        <v>14.15</v>
      </c>
      <c r="I50" s="16">
        <v>15</v>
      </c>
      <c r="J50" s="15">
        <v>0.94330000000000003</v>
      </c>
      <c r="K50" s="17">
        <v>14.15</v>
      </c>
      <c r="L50" s="63" t="s">
        <v>181</v>
      </c>
      <c r="M50" s="18">
        <v>1</v>
      </c>
      <c r="N50" s="19">
        <f t="shared" si="5"/>
        <v>15</v>
      </c>
      <c r="O50" s="17">
        <f t="shared" si="6"/>
        <v>14.15</v>
      </c>
      <c r="P50" s="16">
        <f t="shared" si="7"/>
        <v>15</v>
      </c>
      <c r="Q50" s="17">
        <f t="shared" si="8"/>
        <v>14.15</v>
      </c>
      <c r="R50" s="17"/>
      <c r="S50" s="17"/>
    </row>
    <row r="51" spans="1:19" ht="25.5">
      <c r="A51" s="14">
        <v>42</v>
      </c>
      <c r="B51" s="48" t="s">
        <v>95</v>
      </c>
      <c r="C51" s="48" t="s">
        <v>102</v>
      </c>
      <c r="D51" s="52" t="s">
        <v>181</v>
      </c>
      <c r="E51" s="48" t="s">
        <v>62</v>
      </c>
      <c r="F51" s="16">
        <v>40</v>
      </c>
      <c r="G51" s="15">
        <v>1.177</v>
      </c>
      <c r="H51" s="17">
        <v>47.080000000000005</v>
      </c>
      <c r="I51" s="16">
        <v>40</v>
      </c>
      <c r="J51" s="15">
        <v>1.177</v>
      </c>
      <c r="K51" s="17">
        <v>47.080000000000005</v>
      </c>
      <c r="L51" s="63" t="s">
        <v>181</v>
      </c>
      <c r="M51" s="18">
        <v>1</v>
      </c>
      <c r="N51" s="19">
        <f t="shared" si="5"/>
        <v>40</v>
      </c>
      <c r="O51" s="17">
        <f t="shared" si="6"/>
        <v>47.080000000000005</v>
      </c>
      <c r="P51" s="16">
        <f t="shared" si="7"/>
        <v>40</v>
      </c>
      <c r="Q51" s="17">
        <f t="shared" si="8"/>
        <v>47.080000000000005</v>
      </c>
      <c r="R51" s="17"/>
      <c r="S51" s="17"/>
    </row>
    <row r="52" spans="1:19" ht="25.5">
      <c r="A52" s="14">
        <v>43</v>
      </c>
      <c r="B52" s="48" t="s">
        <v>95</v>
      </c>
      <c r="C52" s="48" t="s">
        <v>103</v>
      </c>
      <c r="D52" s="52" t="s">
        <v>181</v>
      </c>
      <c r="E52" s="48" t="s">
        <v>62</v>
      </c>
      <c r="F52" s="16">
        <v>30</v>
      </c>
      <c r="G52" s="15">
        <v>1.605</v>
      </c>
      <c r="H52" s="17">
        <v>48.150000000000006</v>
      </c>
      <c r="I52" s="16">
        <v>30</v>
      </c>
      <c r="J52" s="15">
        <v>1.605</v>
      </c>
      <c r="K52" s="17">
        <v>48.150000000000006</v>
      </c>
      <c r="L52" s="63" t="s">
        <v>181</v>
      </c>
      <c r="M52" s="18">
        <v>1</v>
      </c>
      <c r="N52" s="19">
        <f t="shared" si="5"/>
        <v>30</v>
      </c>
      <c r="O52" s="17">
        <f t="shared" si="6"/>
        <v>48.150000000000006</v>
      </c>
      <c r="P52" s="16">
        <f t="shared" si="7"/>
        <v>30</v>
      </c>
      <c r="Q52" s="17">
        <f t="shared" si="8"/>
        <v>48.150000000000006</v>
      </c>
      <c r="R52" s="17"/>
      <c r="S52" s="17"/>
    </row>
    <row r="53" spans="1:19" ht="25.5">
      <c r="A53" s="14">
        <v>44</v>
      </c>
      <c r="B53" s="48" t="s">
        <v>95</v>
      </c>
      <c r="C53" s="48" t="s">
        <v>103</v>
      </c>
      <c r="D53" s="52" t="s">
        <v>181</v>
      </c>
      <c r="E53" s="48" t="s">
        <v>62</v>
      </c>
      <c r="F53" s="16">
        <v>100</v>
      </c>
      <c r="G53" s="15">
        <v>1.605</v>
      </c>
      <c r="H53" s="17">
        <v>160.5</v>
      </c>
      <c r="I53" s="16">
        <v>100</v>
      </c>
      <c r="J53" s="15">
        <v>1.605</v>
      </c>
      <c r="K53" s="17">
        <v>160.5</v>
      </c>
      <c r="L53" s="63" t="s">
        <v>181</v>
      </c>
      <c r="M53" s="18">
        <v>1</v>
      </c>
      <c r="N53" s="19">
        <f t="shared" si="5"/>
        <v>100</v>
      </c>
      <c r="O53" s="17">
        <f t="shared" si="6"/>
        <v>160.5</v>
      </c>
      <c r="P53" s="16">
        <f t="shared" si="7"/>
        <v>100</v>
      </c>
      <c r="Q53" s="17">
        <f t="shared" si="8"/>
        <v>160.5</v>
      </c>
      <c r="R53" s="17"/>
      <c r="S53" s="17"/>
    </row>
    <row r="54" spans="1:19" ht="25.5">
      <c r="A54" s="14">
        <v>45</v>
      </c>
      <c r="B54" s="48" t="s">
        <v>95</v>
      </c>
      <c r="C54" s="48" t="s">
        <v>104</v>
      </c>
      <c r="D54" s="52" t="s">
        <v>181</v>
      </c>
      <c r="E54" s="48" t="s">
        <v>62</v>
      </c>
      <c r="F54" s="16">
        <v>1</v>
      </c>
      <c r="G54" s="15">
        <v>1.7000000000000002</v>
      </c>
      <c r="H54" s="17">
        <v>1.7000000000000002</v>
      </c>
      <c r="I54" s="16">
        <v>1</v>
      </c>
      <c r="J54" s="15">
        <v>1.7000000000000002</v>
      </c>
      <c r="K54" s="17">
        <v>1.7000000000000002</v>
      </c>
      <c r="L54" s="63" t="s">
        <v>181</v>
      </c>
      <c r="M54" s="18">
        <v>1</v>
      </c>
      <c r="N54" s="19">
        <f t="shared" si="5"/>
        <v>1</v>
      </c>
      <c r="O54" s="17">
        <f t="shared" si="6"/>
        <v>1.7000000000000002</v>
      </c>
      <c r="P54" s="16">
        <f t="shared" si="7"/>
        <v>1</v>
      </c>
      <c r="Q54" s="17">
        <f t="shared" si="8"/>
        <v>1.7000000000000002</v>
      </c>
      <c r="R54" s="17"/>
      <c r="S54" s="17"/>
    </row>
    <row r="55" spans="1:19" ht="25.5">
      <c r="A55" s="14">
        <v>46</v>
      </c>
      <c r="B55" s="48" t="s">
        <v>95</v>
      </c>
      <c r="C55" s="48" t="s">
        <v>104</v>
      </c>
      <c r="D55" s="52" t="s">
        <v>181</v>
      </c>
      <c r="E55" s="48" t="s">
        <v>62</v>
      </c>
      <c r="F55" s="16">
        <v>10</v>
      </c>
      <c r="G55" s="15">
        <v>1.8190000000000002</v>
      </c>
      <c r="H55" s="17">
        <v>18.190000000000001</v>
      </c>
      <c r="I55" s="16">
        <v>10</v>
      </c>
      <c r="J55" s="15">
        <v>1.8190000000000002</v>
      </c>
      <c r="K55" s="17">
        <v>18.190000000000001</v>
      </c>
      <c r="L55" s="63" t="s">
        <v>181</v>
      </c>
      <c r="M55" s="18">
        <v>1</v>
      </c>
      <c r="N55" s="19">
        <f t="shared" si="5"/>
        <v>10</v>
      </c>
      <c r="O55" s="17">
        <f t="shared" si="6"/>
        <v>18.190000000000001</v>
      </c>
      <c r="P55" s="16">
        <f t="shared" si="7"/>
        <v>10</v>
      </c>
      <c r="Q55" s="17">
        <f t="shared" si="8"/>
        <v>18.190000000000001</v>
      </c>
      <c r="R55" s="17"/>
      <c r="S55" s="17"/>
    </row>
    <row r="56" spans="1:19" ht="25.5">
      <c r="A56" s="14">
        <v>47</v>
      </c>
      <c r="B56" s="48" t="s">
        <v>95</v>
      </c>
      <c r="C56" s="48" t="s">
        <v>76</v>
      </c>
      <c r="D56" s="52" t="s">
        <v>181</v>
      </c>
      <c r="E56" s="48" t="s">
        <v>77</v>
      </c>
      <c r="F56" s="16">
        <v>30</v>
      </c>
      <c r="G56" s="15">
        <v>0.21400000000000002</v>
      </c>
      <c r="H56" s="17">
        <v>6.42</v>
      </c>
      <c r="I56" s="16">
        <v>30</v>
      </c>
      <c r="J56" s="15">
        <v>0.21400000000000002</v>
      </c>
      <c r="K56" s="17">
        <v>6.42</v>
      </c>
      <c r="L56" s="63" t="s">
        <v>181</v>
      </c>
      <c r="M56" s="18">
        <v>1</v>
      </c>
      <c r="N56" s="19">
        <f t="shared" si="5"/>
        <v>30</v>
      </c>
      <c r="O56" s="17">
        <f t="shared" si="6"/>
        <v>6.42</v>
      </c>
      <c r="P56" s="16">
        <f t="shared" si="7"/>
        <v>30</v>
      </c>
      <c r="Q56" s="17">
        <f t="shared" si="8"/>
        <v>6.42</v>
      </c>
      <c r="R56" s="17"/>
      <c r="S56" s="17"/>
    </row>
    <row r="57" spans="1:19" ht="25.5">
      <c r="A57" s="14">
        <v>48</v>
      </c>
      <c r="B57" s="48" t="s">
        <v>95</v>
      </c>
      <c r="C57" s="48" t="s">
        <v>105</v>
      </c>
      <c r="D57" s="52" t="s">
        <v>181</v>
      </c>
      <c r="E57" s="48" t="s">
        <v>62</v>
      </c>
      <c r="F57" s="16">
        <v>50</v>
      </c>
      <c r="G57" s="15">
        <v>14.017000000000001</v>
      </c>
      <c r="H57" s="17">
        <v>700.85</v>
      </c>
      <c r="I57" s="16">
        <v>50</v>
      </c>
      <c r="J57" s="15">
        <v>14.017000000000001</v>
      </c>
      <c r="K57" s="17">
        <v>700.85</v>
      </c>
      <c r="L57" s="63" t="s">
        <v>181</v>
      </c>
      <c r="M57" s="18">
        <v>1</v>
      </c>
      <c r="N57" s="19">
        <f t="shared" si="5"/>
        <v>50</v>
      </c>
      <c r="O57" s="17">
        <f t="shared" si="6"/>
        <v>700.85</v>
      </c>
      <c r="P57" s="16">
        <f t="shared" si="7"/>
        <v>50</v>
      </c>
      <c r="Q57" s="17">
        <f t="shared" si="8"/>
        <v>700.85</v>
      </c>
      <c r="R57" s="17"/>
      <c r="S57" s="17"/>
    </row>
    <row r="58" spans="1:19" ht="25.5">
      <c r="A58" s="14">
        <v>49</v>
      </c>
      <c r="B58" s="48" t="s">
        <v>95</v>
      </c>
      <c r="C58" s="48" t="s">
        <v>105</v>
      </c>
      <c r="D58" s="52" t="s">
        <v>181</v>
      </c>
      <c r="E58" s="48" t="s">
        <v>62</v>
      </c>
      <c r="F58" s="16">
        <v>30</v>
      </c>
      <c r="G58" s="15">
        <v>14.017000000000001</v>
      </c>
      <c r="H58" s="17">
        <v>420.51000000000005</v>
      </c>
      <c r="I58" s="16">
        <v>30</v>
      </c>
      <c r="J58" s="15">
        <v>14.017000000000001</v>
      </c>
      <c r="K58" s="17">
        <v>420.51000000000005</v>
      </c>
      <c r="L58" s="63" t="s">
        <v>181</v>
      </c>
      <c r="M58" s="18">
        <v>1</v>
      </c>
      <c r="N58" s="19">
        <f t="shared" si="5"/>
        <v>30</v>
      </c>
      <c r="O58" s="17">
        <f t="shared" si="6"/>
        <v>420.51000000000005</v>
      </c>
      <c r="P58" s="16">
        <f t="shared" si="7"/>
        <v>30</v>
      </c>
      <c r="Q58" s="17">
        <f t="shared" si="8"/>
        <v>420.51000000000005</v>
      </c>
      <c r="R58" s="17"/>
      <c r="S58" s="17"/>
    </row>
    <row r="59" spans="1:19">
      <c r="A59" s="14">
        <v>50</v>
      </c>
      <c r="B59" s="48" t="s">
        <v>95</v>
      </c>
      <c r="C59" s="48" t="s">
        <v>106</v>
      </c>
      <c r="D59" s="52" t="s">
        <v>181</v>
      </c>
      <c r="E59" s="48" t="s">
        <v>107</v>
      </c>
      <c r="F59" s="16">
        <v>20</v>
      </c>
      <c r="G59" s="15">
        <v>0.45150000000000001</v>
      </c>
      <c r="H59" s="17">
        <v>9.0300000000000011</v>
      </c>
      <c r="I59" s="16">
        <v>20</v>
      </c>
      <c r="J59" s="15">
        <v>0.45150000000000001</v>
      </c>
      <c r="K59" s="17">
        <v>9.0300000000000011</v>
      </c>
      <c r="L59" s="63" t="s">
        <v>181</v>
      </c>
      <c r="M59" s="18">
        <v>1</v>
      </c>
      <c r="N59" s="19">
        <f t="shared" si="5"/>
        <v>20</v>
      </c>
      <c r="O59" s="17">
        <f t="shared" si="6"/>
        <v>9.0300000000000011</v>
      </c>
      <c r="P59" s="16">
        <f t="shared" si="7"/>
        <v>20</v>
      </c>
      <c r="Q59" s="17">
        <f t="shared" si="8"/>
        <v>9.0300000000000011</v>
      </c>
      <c r="R59" s="17"/>
      <c r="S59" s="17"/>
    </row>
    <row r="60" spans="1:19">
      <c r="A60" s="14">
        <v>51</v>
      </c>
      <c r="B60" s="48" t="s">
        <v>95</v>
      </c>
      <c r="C60" s="48" t="s">
        <v>106</v>
      </c>
      <c r="D60" s="52" t="s">
        <v>181</v>
      </c>
      <c r="E60" s="48" t="s">
        <v>107</v>
      </c>
      <c r="F60" s="16">
        <v>40</v>
      </c>
      <c r="G60" s="15">
        <v>0.45150000000000001</v>
      </c>
      <c r="H60" s="17">
        <v>18.060000000000002</v>
      </c>
      <c r="I60" s="16">
        <v>40</v>
      </c>
      <c r="J60" s="15">
        <v>0.45150000000000001</v>
      </c>
      <c r="K60" s="17">
        <v>18.060000000000002</v>
      </c>
      <c r="L60" s="63" t="s">
        <v>181</v>
      </c>
      <c r="M60" s="18">
        <v>1</v>
      </c>
      <c r="N60" s="19">
        <f t="shared" si="5"/>
        <v>40</v>
      </c>
      <c r="O60" s="17">
        <f t="shared" si="6"/>
        <v>18.060000000000002</v>
      </c>
      <c r="P60" s="16">
        <f t="shared" si="7"/>
        <v>40</v>
      </c>
      <c r="Q60" s="17">
        <f t="shared" si="8"/>
        <v>18.060000000000002</v>
      </c>
      <c r="R60" s="17"/>
      <c r="S60" s="17"/>
    </row>
    <row r="61" spans="1:19" ht="38.25">
      <c r="A61" s="14">
        <v>52</v>
      </c>
      <c r="B61" s="48" t="s">
        <v>95</v>
      </c>
      <c r="C61" s="48" t="s">
        <v>108</v>
      </c>
      <c r="D61" s="52" t="s">
        <v>181</v>
      </c>
      <c r="E61" s="48" t="s">
        <v>77</v>
      </c>
      <c r="F61" s="16">
        <v>130</v>
      </c>
      <c r="G61" s="15">
        <v>0.21400000000000002</v>
      </c>
      <c r="H61" s="17">
        <v>27.82</v>
      </c>
      <c r="I61" s="16">
        <v>130</v>
      </c>
      <c r="J61" s="15">
        <v>0.21400000000000002</v>
      </c>
      <c r="K61" s="17">
        <v>27.82</v>
      </c>
      <c r="L61" s="63" t="s">
        <v>181</v>
      </c>
      <c r="M61" s="18">
        <v>1</v>
      </c>
      <c r="N61" s="19">
        <f t="shared" si="5"/>
        <v>130</v>
      </c>
      <c r="O61" s="17">
        <f t="shared" si="6"/>
        <v>27.82</v>
      </c>
      <c r="P61" s="16">
        <f t="shared" si="7"/>
        <v>130</v>
      </c>
      <c r="Q61" s="17">
        <f t="shared" si="8"/>
        <v>27.82</v>
      </c>
      <c r="R61" s="17"/>
      <c r="S61" s="17"/>
    </row>
    <row r="62" spans="1:19">
      <c r="A62" s="14">
        <v>53</v>
      </c>
      <c r="B62" s="48" t="s">
        <v>95</v>
      </c>
      <c r="C62" s="48" t="s">
        <v>109</v>
      </c>
      <c r="D62" s="52" t="s">
        <v>181</v>
      </c>
      <c r="E62" s="48" t="s">
        <v>110</v>
      </c>
      <c r="F62" s="16">
        <v>800</v>
      </c>
      <c r="G62" s="15">
        <v>5.2600000000000001E-2</v>
      </c>
      <c r="H62" s="17">
        <v>42.080000000000005</v>
      </c>
      <c r="I62" s="16">
        <v>800</v>
      </c>
      <c r="J62" s="15">
        <v>5.2600000000000001E-2</v>
      </c>
      <c r="K62" s="17">
        <v>42.080000000000005</v>
      </c>
      <c r="L62" s="63" t="s">
        <v>181</v>
      </c>
      <c r="M62" s="18">
        <v>1</v>
      </c>
      <c r="N62" s="19">
        <f t="shared" si="5"/>
        <v>800</v>
      </c>
      <c r="O62" s="17">
        <f t="shared" si="6"/>
        <v>42.080000000000005</v>
      </c>
      <c r="P62" s="16">
        <f t="shared" si="7"/>
        <v>800</v>
      </c>
      <c r="Q62" s="17">
        <f t="shared" si="8"/>
        <v>42.080000000000005</v>
      </c>
      <c r="R62" s="17"/>
      <c r="S62" s="17"/>
    </row>
    <row r="63" spans="1:19" ht="38.25">
      <c r="A63" s="14">
        <v>54</v>
      </c>
      <c r="B63" s="48" t="s">
        <v>95</v>
      </c>
      <c r="C63" s="48" t="s">
        <v>111</v>
      </c>
      <c r="D63" s="52" t="s">
        <v>181</v>
      </c>
      <c r="E63" s="48" t="s">
        <v>62</v>
      </c>
      <c r="F63" s="16">
        <v>40</v>
      </c>
      <c r="G63" s="15">
        <v>2.2869999999999999</v>
      </c>
      <c r="H63" s="17">
        <v>91.48</v>
      </c>
      <c r="I63" s="16">
        <v>40</v>
      </c>
      <c r="J63" s="15">
        <v>2.2869999999999999</v>
      </c>
      <c r="K63" s="17">
        <v>91.48</v>
      </c>
      <c r="L63" s="63" t="s">
        <v>181</v>
      </c>
      <c r="M63" s="18">
        <v>1</v>
      </c>
      <c r="N63" s="19">
        <f t="shared" si="5"/>
        <v>40</v>
      </c>
      <c r="O63" s="17">
        <f t="shared" si="6"/>
        <v>91.48</v>
      </c>
      <c r="P63" s="16">
        <f t="shared" si="7"/>
        <v>40</v>
      </c>
      <c r="Q63" s="17">
        <f t="shared" si="8"/>
        <v>91.48</v>
      </c>
      <c r="R63" s="17"/>
      <c r="S63" s="17"/>
    </row>
    <row r="64" spans="1:19" ht="25.5">
      <c r="A64" s="14">
        <v>55</v>
      </c>
      <c r="B64" s="48" t="s">
        <v>95</v>
      </c>
      <c r="C64" s="48" t="s">
        <v>112</v>
      </c>
      <c r="D64" s="52" t="s">
        <v>181</v>
      </c>
      <c r="E64" s="48" t="s">
        <v>62</v>
      </c>
      <c r="F64" s="16">
        <v>43</v>
      </c>
      <c r="G64" s="15">
        <v>3.3170000000000002</v>
      </c>
      <c r="H64" s="17">
        <v>142.63</v>
      </c>
      <c r="I64" s="16">
        <v>43</v>
      </c>
      <c r="J64" s="15">
        <v>3.3170000000000002</v>
      </c>
      <c r="K64" s="17">
        <v>142.63</v>
      </c>
      <c r="L64" s="63" t="s">
        <v>181</v>
      </c>
      <c r="M64" s="18">
        <v>1</v>
      </c>
      <c r="N64" s="19">
        <f t="shared" si="5"/>
        <v>43</v>
      </c>
      <c r="O64" s="17">
        <f t="shared" si="6"/>
        <v>142.63</v>
      </c>
      <c r="P64" s="16">
        <f t="shared" si="7"/>
        <v>43</v>
      </c>
      <c r="Q64" s="17">
        <f t="shared" si="8"/>
        <v>142.63</v>
      </c>
      <c r="R64" s="17"/>
      <c r="S64" s="17"/>
    </row>
    <row r="65" spans="1:19" ht="25.5">
      <c r="A65" s="14">
        <v>56</v>
      </c>
      <c r="B65" s="48" t="s">
        <v>95</v>
      </c>
      <c r="C65" s="48" t="s">
        <v>112</v>
      </c>
      <c r="D65" s="52" t="s">
        <v>181</v>
      </c>
      <c r="E65" s="48" t="s">
        <v>62</v>
      </c>
      <c r="F65" s="16">
        <v>60</v>
      </c>
      <c r="G65" s="15">
        <v>3.3170000000000002</v>
      </c>
      <c r="H65" s="17">
        <v>199.02</v>
      </c>
      <c r="I65" s="16">
        <v>60</v>
      </c>
      <c r="J65" s="15">
        <v>3.3170000000000002</v>
      </c>
      <c r="K65" s="17">
        <v>199.02</v>
      </c>
      <c r="L65" s="63" t="s">
        <v>181</v>
      </c>
      <c r="M65" s="18">
        <v>1</v>
      </c>
      <c r="N65" s="19">
        <f t="shared" si="5"/>
        <v>60</v>
      </c>
      <c r="O65" s="17">
        <f t="shared" si="6"/>
        <v>199.02</v>
      </c>
      <c r="P65" s="16">
        <f t="shared" si="7"/>
        <v>60</v>
      </c>
      <c r="Q65" s="17">
        <f t="shared" si="8"/>
        <v>199.02</v>
      </c>
      <c r="R65" s="17"/>
      <c r="S65" s="17"/>
    </row>
    <row r="66" spans="1:19" ht="25.5">
      <c r="A66" s="14">
        <v>57</v>
      </c>
      <c r="B66" s="48" t="s">
        <v>95</v>
      </c>
      <c r="C66" s="48" t="s">
        <v>113</v>
      </c>
      <c r="D66" s="52" t="s">
        <v>181</v>
      </c>
      <c r="E66" s="48" t="s">
        <v>62</v>
      </c>
      <c r="F66" s="16">
        <v>74</v>
      </c>
      <c r="G66" s="15">
        <v>3.3459000000000003</v>
      </c>
      <c r="H66" s="17">
        <v>247.60000000000002</v>
      </c>
      <c r="I66" s="16">
        <v>74</v>
      </c>
      <c r="J66" s="15">
        <v>3.3459000000000003</v>
      </c>
      <c r="K66" s="17">
        <v>247.60000000000002</v>
      </c>
      <c r="L66" s="63" t="s">
        <v>181</v>
      </c>
      <c r="M66" s="18">
        <v>1</v>
      </c>
      <c r="N66" s="19">
        <f t="shared" si="5"/>
        <v>74</v>
      </c>
      <c r="O66" s="17">
        <f t="shared" si="6"/>
        <v>247.60000000000002</v>
      </c>
      <c r="P66" s="16">
        <f t="shared" si="7"/>
        <v>74</v>
      </c>
      <c r="Q66" s="17">
        <f t="shared" si="8"/>
        <v>247.60000000000002</v>
      </c>
      <c r="R66" s="17"/>
      <c r="S66" s="17"/>
    </row>
    <row r="67" spans="1:19">
      <c r="A67" s="14">
        <v>58</v>
      </c>
      <c r="B67" s="48" t="s">
        <v>95</v>
      </c>
      <c r="C67" s="48" t="s">
        <v>114</v>
      </c>
      <c r="D67" s="52" t="s">
        <v>181</v>
      </c>
      <c r="E67" s="48" t="s">
        <v>86</v>
      </c>
      <c r="F67" s="16">
        <v>2000</v>
      </c>
      <c r="G67" s="15">
        <v>0.42400000000000004</v>
      </c>
      <c r="H67" s="17">
        <v>848</v>
      </c>
      <c r="I67" s="16">
        <v>2000</v>
      </c>
      <c r="J67" s="15">
        <v>0.42400000000000004</v>
      </c>
      <c r="K67" s="17">
        <v>848</v>
      </c>
      <c r="L67" s="63" t="s">
        <v>181</v>
      </c>
      <c r="M67" s="18">
        <v>1</v>
      </c>
      <c r="N67" s="19">
        <f t="shared" si="5"/>
        <v>2000</v>
      </c>
      <c r="O67" s="17">
        <f t="shared" si="6"/>
        <v>848</v>
      </c>
      <c r="P67" s="16">
        <f t="shared" si="7"/>
        <v>2000</v>
      </c>
      <c r="Q67" s="17">
        <f t="shared" si="8"/>
        <v>848</v>
      </c>
      <c r="R67" s="17"/>
      <c r="S67" s="17"/>
    </row>
    <row r="68" spans="1:19" ht="51">
      <c r="A68" s="14">
        <v>59</v>
      </c>
      <c r="B68" s="48" t="s">
        <v>95</v>
      </c>
      <c r="C68" s="48" t="s">
        <v>115</v>
      </c>
      <c r="D68" s="52" t="s">
        <v>181</v>
      </c>
      <c r="E68" s="48" t="s">
        <v>86</v>
      </c>
      <c r="F68" s="16">
        <v>1450</v>
      </c>
      <c r="G68" s="15">
        <v>0.19800000000000001</v>
      </c>
      <c r="H68" s="17">
        <v>287.10000000000002</v>
      </c>
      <c r="I68" s="16">
        <v>1450</v>
      </c>
      <c r="J68" s="15">
        <v>0.19800000000000001</v>
      </c>
      <c r="K68" s="17">
        <v>287.10000000000002</v>
      </c>
      <c r="L68" s="63" t="s">
        <v>181</v>
      </c>
      <c r="M68" s="18">
        <v>1</v>
      </c>
      <c r="N68" s="19">
        <f t="shared" si="5"/>
        <v>1450</v>
      </c>
      <c r="O68" s="17">
        <f t="shared" si="6"/>
        <v>287.10000000000002</v>
      </c>
      <c r="P68" s="16">
        <f t="shared" si="7"/>
        <v>1450</v>
      </c>
      <c r="Q68" s="17">
        <f t="shared" si="8"/>
        <v>287.10000000000002</v>
      </c>
      <c r="R68" s="17"/>
      <c r="S68" s="17"/>
    </row>
    <row r="69" spans="1:19" ht="25.5">
      <c r="A69" s="14">
        <v>60</v>
      </c>
      <c r="B69" s="48" t="s">
        <v>95</v>
      </c>
      <c r="C69" s="48" t="s">
        <v>116</v>
      </c>
      <c r="D69" s="52" t="s">
        <v>181</v>
      </c>
      <c r="E69" s="48" t="s">
        <v>110</v>
      </c>
      <c r="F69" s="16">
        <v>64</v>
      </c>
      <c r="G69" s="15">
        <v>0.35250000000000004</v>
      </c>
      <c r="H69" s="17">
        <v>22.560000000000002</v>
      </c>
      <c r="I69" s="16">
        <v>64</v>
      </c>
      <c r="J69" s="15">
        <v>0.35250000000000004</v>
      </c>
      <c r="K69" s="17">
        <v>22.560000000000002</v>
      </c>
      <c r="L69" s="63" t="s">
        <v>181</v>
      </c>
      <c r="M69" s="18">
        <v>1</v>
      </c>
      <c r="N69" s="19">
        <f t="shared" si="5"/>
        <v>64</v>
      </c>
      <c r="O69" s="17">
        <f t="shared" si="6"/>
        <v>22.560000000000002</v>
      </c>
      <c r="P69" s="16">
        <f t="shared" si="7"/>
        <v>64</v>
      </c>
      <c r="Q69" s="17">
        <f t="shared" si="8"/>
        <v>22.560000000000002</v>
      </c>
      <c r="R69" s="17"/>
      <c r="S69" s="17"/>
    </row>
    <row r="70" spans="1:19" ht="25.5">
      <c r="A70" s="14">
        <v>61</v>
      </c>
      <c r="B70" s="48" t="s">
        <v>95</v>
      </c>
      <c r="C70" s="48" t="s">
        <v>117</v>
      </c>
      <c r="D70" s="52" t="s">
        <v>181</v>
      </c>
      <c r="E70" s="48" t="s">
        <v>62</v>
      </c>
      <c r="F70" s="16">
        <v>28</v>
      </c>
      <c r="G70" s="15">
        <v>1.4979</v>
      </c>
      <c r="H70" s="17">
        <v>41.940000000000005</v>
      </c>
      <c r="I70" s="16">
        <v>28</v>
      </c>
      <c r="J70" s="15">
        <v>1.4979</v>
      </c>
      <c r="K70" s="17">
        <v>41.940000000000005</v>
      </c>
      <c r="L70" s="63" t="s">
        <v>181</v>
      </c>
      <c r="M70" s="18">
        <v>1</v>
      </c>
      <c r="N70" s="19">
        <f t="shared" si="5"/>
        <v>28</v>
      </c>
      <c r="O70" s="17">
        <f t="shared" si="6"/>
        <v>41.940000000000005</v>
      </c>
      <c r="P70" s="16">
        <f t="shared" si="7"/>
        <v>28</v>
      </c>
      <c r="Q70" s="17">
        <f t="shared" si="8"/>
        <v>41.940000000000005</v>
      </c>
      <c r="R70" s="17"/>
      <c r="S70" s="17"/>
    </row>
    <row r="71" spans="1:19" ht="25.5">
      <c r="A71" s="14">
        <v>62</v>
      </c>
      <c r="B71" s="48" t="s">
        <v>95</v>
      </c>
      <c r="C71" s="48" t="s">
        <v>117</v>
      </c>
      <c r="D71" s="52" t="s">
        <v>181</v>
      </c>
      <c r="E71" s="48" t="s">
        <v>62</v>
      </c>
      <c r="F71" s="16">
        <v>150</v>
      </c>
      <c r="G71" s="15">
        <v>1.498</v>
      </c>
      <c r="H71" s="17">
        <v>224.70000000000002</v>
      </c>
      <c r="I71" s="16">
        <v>150</v>
      </c>
      <c r="J71" s="15">
        <v>1.498</v>
      </c>
      <c r="K71" s="17">
        <v>224.70000000000002</v>
      </c>
      <c r="L71" s="63" t="s">
        <v>181</v>
      </c>
      <c r="M71" s="18">
        <v>1</v>
      </c>
      <c r="N71" s="19">
        <f t="shared" si="5"/>
        <v>150</v>
      </c>
      <c r="O71" s="17">
        <f t="shared" si="6"/>
        <v>224.70000000000002</v>
      </c>
      <c r="P71" s="16">
        <f t="shared" si="7"/>
        <v>150</v>
      </c>
      <c r="Q71" s="17">
        <f t="shared" si="8"/>
        <v>224.70000000000002</v>
      </c>
      <c r="R71" s="17"/>
      <c r="S71" s="17"/>
    </row>
    <row r="72" spans="1:19" ht="25.5">
      <c r="A72" s="14">
        <v>63</v>
      </c>
      <c r="B72" s="48" t="s">
        <v>95</v>
      </c>
      <c r="C72" s="48" t="s">
        <v>118</v>
      </c>
      <c r="D72" s="52" t="s">
        <v>181</v>
      </c>
      <c r="E72" s="48" t="s">
        <v>62</v>
      </c>
      <c r="F72" s="16">
        <v>41</v>
      </c>
      <c r="G72" s="15">
        <v>2.5407000000000002</v>
      </c>
      <c r="H72" s="17">
        <v>104.17</v>
      </c>
      <c r="I72" s="16">
        <v>41</v>
      </c>
      <c r="J72" s="15">
        <v>2.5407000000000002</v>
      </c>
      <c r="K72" s="17">
        <v>104.17</v>
      </c>
      <c r="L72" s="63" t="s">
        <v>181</v>
      </c>
      <c r="M72" s="18">
        <v>1</v>
      </c>
      <c r="N72" s="19">
        <f t="shared" si="5"/>
        <v>41</v>
      </c>
      <c r="O72" s="17">
        <f t="shared" si="6"/>
        <v>104.17</v>
      </c>
      <c r="P72" s="16">
        <f t="shared" si="7"/>
        <v>41</v>
      </c>
      <c r="Q72" s="17">
        <f t="shared" si="8"/>
        <v>104.17</v>
      </c>
      <c r="R72" s="17"/>
      <c r="S72" s="17"/>
    </row>
    <row r="73" spans="1:19" ht="25.5">
      <c r="A73" s="14">
        <v>64</v>
      </c>
      <c r="B73" s="48" t="s">
        <v>95</v>
      </c>
      <c r="C73" s="48" t="s">
        <v>118</v>
      </c>
      <c r="D73" s="52" t="s">
        <v>181</v>
      </c>
      <c r="E73" s="48" t="s">
        <v>62</v>
      </c>
      <c r="F73" s="16">
        <v>144</v>
      </c>
      <c r="G73" s="15">
        <v>2.14</v>
      </c>
      <c r="H73" s="17">
        <v>308.16000000000003</v>
      </c>
      <c r="I73" s="16">
        <v>144</v>
      </c>
      <c r="J73" s="15">
        <v>2.14</v>
      </c>
      <c r="K73" s="17">
        <v>308.16000000000003</v>
      </c>
      <c r="L73" s="63" t="s">
        <v>181</v>
      </c>
      <c r="M73" s="18">
        <v>1</v>
      </c>
      <c r="N73" s="19">
        <f t="shared" si="5"/>
        <v>144</v>
      </c>
      <c r="O73" s="17">
        <f t="shared" si="6"/>
        <v>308.16000000000003</v>
      </c>
      <c r="P73" s="16">
        <f t="shared" si="7"/>
        <v>144</v>
      </c>
      <c r="Q73" s="17">
        <f t="shared" si="8"/>
        <v>308.16000000000003</v>
      </c>
      <c r="R73" s="17"/>
      <c r="S73" s="17"/>
    </row>
    <row r="74" spans="1:19" ht="25.5">
      <c r="A74" s="14">
        <v>65</v>
      </c>
      <c r="B74" s="48" t="s">
        <v>95</v>
      </c>
      <c r="C74" s="48" t="s">
        <v>119</v>
      </c>
      <c r="D74" s="52" t="s">
        <v>181</v>
      </c>
      <c r="E74" s="48" t="s">
        <v>62</v>
      </c>
      <c r="F74" s="16">
        <v>397</v>
      </c>
      <c r="G74" s="15">
        <v>1.177</v>
      </c>
      <c r="H74" s="17">
        <v>467.27000000000004</v>
      </c>
      <c r="I74" s="16">
        <v>397</v>
      </c>
      <c r="J74" s="15">
        <v>1.177</v>
      </c>
      <c r="K74" s="17">
        <v>467.27000000000004</v>
      </c>
      <c r="L74" s="63" t="s">
        <v>181</v>
      </c>
      <c r="M74" s="18">
        <v>1</v>
      </c>
      <c r="N74" s="19">
        <f t="shared" si="5"/>
        <v>397</v>
      </c>
      <c r="O74" s="17">
        <f t="shared" si="6"/>
        <v>467.27000000000004</v>
      </c>
      <c r="P74" s="16">
        <f t="shared" si="7"/>
        <v>397</v>
      </c>
      <c r="Q74" s="17">
        <f t="shared" si="8"/>
        <v>467.27000000000004</v>
      </c>
      <c r="R74" s="17"/>
      <c r="S74" s="17"/>
    </row>
    <row r="75" spans="1:19" ht="25.5">
      <c r="A75" s="14">
        <v>66</v>
      </c>
      <c r="B75" s="48" t="s">
        <v>95</v>
      </c>
      <c r="C75" s="48" t="s">
        <v>120</v>
      </c>
      <c r="D75" s="52" t="s">
        <v>181</v>
      </c>
      <c r="E75" s="48" t="s">
        <v>77</v>
      </c>
      <c r="F75" s="16">
        <v>80</v>
      </c>
      <c r="G75" s="15">
        <v>0.46700000000000003</v>
      </c>
      <c r="H75" s="17">
        <v>37.36</v>
      </c>
      <c r="I75" s="16">
        <v>80</v>
      </c>
      <c r="J75" s="15">
        <v>0.46700000000000003</v>
      </c>
      <c r="K75" s="17">
        <v>37.36</v>
      </c>
      <c r="L75" s="63" t="s">
        <v>181</v>
      </c>
      <c r="M75" s="18">
        <v>1</v>
      </c>
      <c r="N75" s="19">
        <f t="shared" ref="N75:N106" si="9">F75</f>
        <v>80</v>
      </c>
      <c r="O75" s="17">
        <f t="shared" ref="O75:O106" si="10">H75</f>
        <v>37.36</v>
      </c>
      <c r="P75" s="16">
        <f t="shared" ref="P75:P106" si="11">I75</f>
        <v>80</v>
      </c>
      <c r="Q75" s="17">
        <f t="shared" ref="Q75:Q106" si="12">K75</f>
        <v>37.36</v>
      </c>
      <c r="R75" s="17"/>
      <c r="S75" s="17"/>
    </row>
    <row r="76" spans="1:19" ht="25.5">
      <c r="A76" s="14">
        <v>67</v>
      </c>
      <c r="B76" s="48" t="s">
        <v>95</v>
      </c>
      <c r="C76" s="48" t="s">
        <v>121</v>
      </c>
      <c r="D76" s="52" t="s">
        <v>181</v>
      </c>
      <c r="E76" s="48" t="s">
        <v>62</v>
      </c>
      <c r="F76" s="16">
        <v>11</v>
      </c>
      <c r="G76" s="15">
        <v>26.9636</v>
      </c>
      <c r="H76" s="17">
        <v>296.60000000000002</v>
      </c>
      <c r="I76" s="16">
        <v>11</v>
      </c>
      <c r="J76" s="15">
        <v>26.9636</v>
      </c>
      <c r="K76" s="17">
        <v>296.60000000000002</v>
      </c>
      <c r="L76" s="63" t="s">
        <v>181</v>
      </c>
      <c r="M76" s="18">
        <v>1</v>
      </c>
      <c r="N76" s="19">
        <f t="shared" si="9"/>
        <v>11</v>
      </c>
      <c r="O76" s="17">
        <f t="shared" si="10"/>
        <v>296.60000000000002</v>
      </c>
      <c r="P76" s="16">
        <f t="shared" si="11"/>
        <v>11</v>
      </c>
      <c r="Q76" s="17">
        <f t="shared" si="12"/>
        <v>296.60000000000002</v>
      </c>
      <c r="R76" s="17"/>
      <c r="S76" s="17"/>
    </row>
    <row r="77" spans="1:19" ht="25.5">
      <c r="A77" s="14">
        <v>68</v>
      </c>
      <c r="B77" s="48" t="s">
        <v>95</v>
      </c>
      <c r="C77" s="48" t="s">
        <v>121</v>
      </c>
      <c r="D77" s="52" t="s">
        <v>181</v>
      </c>
      <c r="E77" s="48" t="s">
        <v>62</v>
      </c>
      <c r="F77" s="16">
        <v>30</v>
      </c>
      <c r="G77" s="15">
        <v>26.3933</v>
      </c>
      <c r="H77" s="17">
        <v>791.80000000000007</v>
      </c>
      <c r="I77" s="16">
        <v>30</v>
      </c>
      <c r="J77" s="15">
        <v>26.3933</v>
      </c>
      <c r="K77" s="17">
        <v>791.80000000000007</v>
      </c>
      <c r="L77" s="63" t="s">
        <v>181</v>
      </c>
      <c r="M77" s="18">
        <v>1</v>
      </c>
      <c r="N77" s="19">
        <f t="shared" si="9"/>
        <v>30</v>
      </c>
      <c r="O77" s="17">
        <f t="shared" si="10"/>
        <v>791.80000000000007</v>
      </c>
      <c r="P77" s="16">
        <f t="shared" si="11"/>
        <v>30</v>
      </c>
      <c r="Q77" s="17">
        <f t="shared" si="12"/>
        <v>791.80000000000007</v>
      </c>
      <c r="R77" s="17"/>
      <c r="S77" s="17"/>
    </row>
    <row r="78" spans="1:19" ht="25.5">
      <c r="A78" s="14">
        <v>69</v>
      </c>
      <c r="B78" s="48" t="s">
        <v>95</v>
      </c>
      <c r="C78" s="48" t="s">
        <v>122</v>
      </c>
      <c r="D78" s="52" t="s">
        <v>181</v>
      </c>
      <c r="E78" s="48" t="s">
        <v>79</v>
      </c>
      <c r="F78" s="16">
        <v>12</v>
      </c>
      <c r="G78" s="15">
        <v>1.8725000000000001</v>
      </c>
      <c r="H78" s="17">
        <v>22.470000000000002</v>
      </c>
      <c r="I78" s="16">
        <v>12</v>
      </c>
      <c r="J78" s="15">
        <v>1.8725000000000001</v>
      </c>
      <c r="K78" s="17">
        <v>22.470000000000002</v>
      </c>
      <c r="L78" s="63" t="s">
        <v>181</v>
      </c>
      <c r="M78" s="18">
        <v>1</v>
      </c>
      <c r="N78" s="19">
        <f t="shared" si="9"/>
        <v>12</v>
      </c>
      <c r="O78" s="17">
        <f t="shared" si="10"/>
        <v>22.470000000000002</v>
      </c>
      <c r="P78" s="16">
        <f t="shared" si="11"/>
        <v>12</v>
      </c>
      <c r="Q78" s="17">
        <f t="shared" si="12"/>
        <v>22.470000000000002</v>
      </c>
      <c r="R78" s="17"/>
      <c r="S78" s="17"/>
    </row>
    <row r="79" spans="1:19" ht="25.5">
      <c r="A79" s="14">
        <v>70</v>
      </c>
      <c r="B79" s="48" t="s">
        <v>95</v>
      </c>
      <c r="C79" s="48" t="s">
        <v>122</v>
      </c>
      <c r="D79" s="52" t="s">
        <v>181</v>
      </c>
      <c r="E79" s="48" t="s">
        <v>79</v>
      </c>
      <c r="F79" s="16">
        <v>90</v>
      </c>
      <c r="G79" s="15">
        <v>1.9260000000000002</v>
      </c>
      <c r="H79" s="17">
        <v>173.34</v>
      </c>
      <c r="I79" s="16">
        <v>90</v>
      </c>
      <c r="J79" s="15">
        <v>1.9260000000000002</v>
      </c>
      <c r="K79" s="17">
        <v>173.34</v>
      </c>
      <c r="L79" s="63" t="s">
        <v>181</v>
      </c>
      <c r="M79" s="18">
        <v>1</v>
      </c>
      <c r="N79" s="19">
        <f t="shared" si="9"/>
        <v>90</v>
      </c>
      <c r="O79" s="17">
        <f t="shared" si="10"/>
        <v>173.34</v>
      </c>
      <c r="P79" s="16">
        <f t="shared" si="11"/>
        <v>90</v>
      </c>
      <c r="Q79" s="17">
        <f t="shared" si="12"/>
        <v>173.34</v>
      </c>
      <c r="R79" s="17"/>
      <c r="S79" s="17"/>
    </row>
    <row r="80" spans="1:19" ht="38.25">
      <c r="A80" s="14">
        <v>71</v>
      </c>
      <c r="B80" s="48" t="s">
        <v>95</v>
      </c>
      <c r="C80" s="48" t="s">
        <v>123</v>
      </c>
      <c r="D80" s="52" t="s">
        <v>181</v>
      </c>
      <c r="E80" s="48" t="s">
        <v>124</v>
      </c>
      <c r="F80" s="16">
        <v>3</v>
      </c>
      <c r="G80" s="15">
        <v>19.296700000000001</v>
      </c>
      <c r="H80" s="17">
        <v>57.89</v>
      </c>
      <c r="I80" s="16">
        <v>3</v>
      </c>
      <c r="J80" s="15">
        <v>19.296700000000001</v>
      </c>
      <c r="K80" s="17">
        <v>57.89</v>
      </c>
      <c r="L80" s="63" t="s">
        <v>181</v>
      </c>
      <c r="M80" s="18">
        <v>1</v>
      </c>
      <c r="N80" s="19">
        <f t="shared" si="9"/>
        <v>3</v>
      </c>
      <c r="O80" s="17">
        <f t="shared" si="10"/>
        <v>57.89</v>
      </c>
      <c r="P80" s="16">
        <f t="shared" si="11"/>
        <v>3</v>
      </c>
      <c r="Q80" s="17">
        <f t="shared" si="12"/>
        <v>57.89</v>
      </c>
      <c r="R80" s="17"/>
      <c r="S80" s="17"/>
    </row>
    <row r="81" spans="1:19" ht="25.5">
      <c r="A81" s="14">
        <v>72</v>
      </c>
      <c r="B81" s="48" t="s">
        <v>95</v>
      </c>
      <c r="C81" s="48" t="s">
        <v>84</v>
      </c>
      <c r="D81" s="52" t="s">
        <v>181</v>
      </c>
      <c r="E81" s="48" t="s">
        <v>77</v>
      </c>
      <c r="F81" s="16">
        <v>100</v>
      </c>
      <c r="G81" s="15">
        <v>1.7655000000000001</v>
      </c>
      <c r="H81" s="17">
        <v>176.55</v>
      </c>
      <c r="I81" s="16">
        <v>100</v>
      </c>
      <c r="J81" s="15">
        <v>1.7655000000000001</v>
      </c>
      <c r="K81" s="17">
        <v>176.55</v>
      </c>
      <c r="L81" s="63" t="s">
        <v>181</v>
      </c>
      <c r="M81" s="18">
        <v>1</v>
      </c>
      <c r="N81" s="19">
        <f t="shared" si="9"/>
        <v>100</v>
      </c>
      <c r="O81" s="17">
        <f t="shared" si="10"/>
        <v>176.55</v>
      </c>
      <c r="P81" s="16">
        <f t="shared" si="11"/>
        <v>100</v>
      </c>
      <c r="Q81" s="17">
        <f t="shared" si="12"/>
        <v>176.55</v>
      </c>
      <c r="R81" s="17"/>
      <c r="S81" s="17"/>
    </row>
    <row r="82" spans="1:19" ht="38.25">
      <c r="A82" s="14">
        <v>73</v>
      </c>
      <c r="B82" s="48" t="s">
        <v>95</v>
      </c>
      <c r="C82" s="48" t="s">
        <v>125</v>
      </c>
      <c r="D82" s="52" t="s">
        <v>181</v>
      </c>
      <c r="E82" s="48" t="s">
        <v>62</v>
      </c>
      <c r="F82" s="16">
        <v>206</v>
      </c>
      <c r="G82" s="15">
        <v>7.383</v>
      </c>
      <c r="H82" s="17">
        <v>1520.9</v>
      </c>
      <c r="I82" s="16">
        <v>206</v>
      </c>
      <c r="J82" s="15">
        <v>7.383</v>
      </c>
      <c r="K82" s="17">
        <v>1520.9</v>
      </c>
      <c r="L82" s="63" t="s">
        <v>181</v>
      </c>
      <c r="M82" s="18">
        <v>1</v>
      </c>
      <c r="N82" s="19">
        <f t="shared" si="9"/>
        <v>206</v>
      </c>
      <c r="O82" s="17">
        <f t="shared" si="10"/>
        <v>1520.9</v>
      </c>
      <c r="P82" s="16">
        <f t="shared" si="11"/>
        <v>206</v>
      </c>
      <c r="Q82" s="17">
        <f t="shared" si="12"/>
        <v>1520.9</v>
      </c>
      <c r="R82" s="17"/>
      <c r="S82" s="17"/>
    </row>
    <row r="83" spans="1:19" ht="38.25">
      <c r="A83" s="14">
        <v>74</v>
      </c>
      <c r="B83" s="48" t="s">
        <v>95</v>
      </c>
      <c r="C83" s="48" t="s">
        <v>125</v>
      </c>
      <c r="D83" s="52" t="s">
        <v>181</v>
      </c>
      <c r="E83" s="48" t="s">
        <v>62</v>
      </c>
      <c r="F83" s="16">
        <v>70</v>
      </c>
      <c r="G83" s="15">
        <v>7.383</v>
      </c>
      <c r="H83" s="17">
        <v>516.81000000000006</v>
      </c>
      <c r="I83" s="16">
        <v>70</v>
      </c>
      <c r="J83" s="15">
        <v>7.383</v>
      </c>
      <c r="K83" s="17">
        <v>516.81000000000006</v>
      </c>
      <c r="L83" s="63" t="s">
        <v>181</v>
      </c>
      <c r="M83" s="18">
        <v>1</v>
      </c>
      <c r="N83" s="19">
        <f t="shared" si="9"/>
        <v>70</v>
      </c>
      <c r="O83" s="17">
        <f t="shared" si="10"/>
        <v>516.81000000000006</v>
      </c>
      <c r="P83" s="16">
        <f t="shared" si="11"/>
        <v>70</v>
      </c>
      <c r="Q83" s="17">
        <f t="shared" si="12"/>
        <v>516.81000000000006</v>
      </c>
      <c r="R83" s="17"/>
      <c r="S83" s="17"/>
    </row>
    <row r="84" spans="1:19" ht="25.5">
      <c r="A84" s="14">
        <v>75</v>
      </c>
      <c r="B84" s="48" t="s">
        <v>95</v>
      </c>
      <c r="C84" s="48" t="s">
        <v>126</v>
      </c>
      <c r="D84" s="52" t="s">
        <v>181</v>
      </c>
      <c r="E84" s="48" t="s">
        <v>79</v>
      </c>
      <c r="F84" s="16">
        <v>4</v>
      </c>
      <c r="G84" s="15">
        <v>40.61</v>
      </c>
      <c r="H84" s="17">
        <v>162.44</v>
      </c>
      <c r="I84" s="16">
        <v>4</v>
      </c>
      <c r="J84" s="15">
        <v>40.61</v>
      </c>
      <c r="K84" s="17">
        <v>162.44</v>
      </c>
      <c r="L84" s="63" t="s">
        <v>181</v>
      </c>
      <c r="M84" s="18">
        <v>1</v>
      </c>
      <c r="N84" s="19">
        <f t="shared" si="9"/>
        <v>4</v>
      </c>
      <c r="O84" s="17">
        <f t="shared" si="10"/>
        <v>162.44</v>
      </c>
      <c r="P84" s="16">
        <f t="shared" si="11"/>
        <v>4</v>
      </c>
      <c r="Q84" s="17">
        <f t="shared" si="12"/>
        <v>162.44</v>
      </c>
      <c r="R84" s="17"/>
      <c r="S84" s="17"/>
    </row>
    <row r="85" spans="1:19" ht="25.5">
      <c r="A85" s="14">
        <v>76</v>
      </c>
      <c r="B85" s="48" t="s">
        <v>95</v>
      </c>
      <c r="C85" s="48" t="s">
        <v>85</v>
      </c>
      <c r="D85" s="52" t="s">
        <v>181</v>
      </c>
      <c r="E85" s="48" t="s">
        <v>86</v>
      </c>
      <c r="F85" s="16">
        <v>100</v>
      </c>
      <c r="G85" s="15">
        <v>0.38520000000000004</v>
      </c>
      <c r="H85" s="17">
        <v>38.520000000000003</v>
      </c>
      <c r="I85" s="16">
        <v>100</v>
      </c>
      <c r="J85" s="15">
        <v>0.38520000000000004</v>
      </c>
      <c r="K85" s="17">
        <v>38.520000000000003</v>
      </c>
      <c r="L85" s="63" t="s">
        <v>181</v>
      </c>
      <c r="M85" s="18">
        <v>1</v>
      </c>
      <c r="N85" s="19">
        <f t="shared" si="9"/>
        <v>100</v>
      </c>
      <c r="O85" s="17">
        <f t="shared" si="10"/>
        <v>38.520000000000003</v>
      </c>
      <c r="P85" s="16">
        <f t="shared" si="11"/>
        <v>100</v>
      </c>
      <c r="Q85" s="17">
        <f t="shared" si="12"/>
        <v>38.520000000000003</v>
      </c>
      <c r="R85" s="17"/>
      <c r="S85" s="17"/>
    </row>
    <row r="86" spans="1:19" ht="25.5">
      <c r="A86" s="14">
        <v>77</v>
      </c>
      <c r="B86" s="48" t="s">
        <v>95</v>
      </c>
      <c r="C86" s="48" t="s">
        <v>127</v>
      </c>
      <c r="D86" s="52" t="s">
        <v>181</v>
      </c>
      <c r="E86" s="48" t="s">
        <v>62</v>
      </c>
      <c r="F86" s="16">
        <v>13</v>
      </c>
      <c r="G86" s="15">
        <v>3.4238</v>
      </c>
      <c r="H86" s="17">
        <v>44.510000000000005</v>
      </c>
      <c r="I86" s="16">
        <v>13</v>
      </c>
      <c r="J86" s="15">
        <v>3.4238</v>
      </c>
      <c r="K86" s="17">
        <v>44.510000000000005</v>
      </c>
      <c r="L86" s="63" t="s">
        <v>181</v>
      </c>
      <c r="M86" s="18">
        <v>1</v>
      </c>
      <c r="N86" s="19">
        <f t="shared" si="9"/>
        <v>13</v>
      </c>
      <c r="O86" s="17">
        <f t="shared" si="10"/>
        <v>44.510000000000005</v>
      </c>
      <c r="P86" s="16">
        <f t="shared" si="11"/>
        <v>13</v>
      </c>
      <c r="Q86" s="17">
        <f t="shared" si="12"/>
        <v>44.510000000000005</v>
      </c>
      <c r="R86" s="17"/>
      <c r="S86" s="17"/>
    </row>
    <row r="87" spans="1:19" ht="25.5">
      <c r="A87" s="14">
        <v>78</v>
      </c>
      <c r="B87" s="48" t="s">
        <v>95</v>
      </c>
      <c r="C87" s="48" t="s">
        <v>128</v>
      </c>
      <c r="D87" s="52" t="s">
        <v>181</v>
      </c>
      <c r="E87" s="48" t="s">
        <v>62</v>
      </c>
      <c r="F87" s="16">
        <v>20</v>
      </c>
      <c r="G87" s="15">
        <v>3.4240000000000004</v>
      </c>
      <c r="H87" s="17">
        <v>68.48</v>
      </c>
      <c r="I87" s="16">
        <v>20</v>
      </c>
      <c r="J87" s="15">
        <v>3.4240000000000004</v>
      </c>
      <c r="K87" s="17">
        <v>68.48</v>
      </c>
      <c r="L87" s="63" t="s">
        <v>181</v>
      </c>
      <c r="M87" s="18">
        <v>1</v>
      </c>
      <c r="N87" s="19">
        <f t="shared" si="9"/>
        <v>20</v>
      </c>
      <c r="O87" s="17">
        <f t="shared" si="10"/>
        <v>68.48</v>
      </c>
      <c r="P87" s="16">
        <f t="shared" si="11"/>
        <v>20</v>
      </c>
      <c r="Q87" s="17">
        <f t="shared" si="12"/>
        <v>68.48</v>
      </c>
      <c r="R87" s="17"/>
      <c r="S87" s="17"/>
    </row>
    <row r="88" spans="1:19">
      <c r="A88" s="14">
        <v>79</v>
      </c>
      <c r="B88" s="48" t="s">
        <v>95</v>
      </c>
      <c r="C88" s="48" t="s">
        <v>129</v>
      </c>
      <c r="D88" s="52" t="s">
        <v>181</v>
      </c>
      <c r="E88" s="48" t="s">
        <v>79</v>
      </c>
      <c r="F88" s="16">
        <v>3</v>
      </c>
      <c r="G88" s="15">
        <v>14.4</v>
      </c>
      <c r="H88" s="17">
        <v>43.2</v>
      </c>
      <c r="I88" s="16">
        <v>3</v>
      </c>
      <c r="J88" s="15">
        <v>14.4</v>
      </c>
      <c r="K88" s="17">
        <v>43.2</v>
      </c>
      <c r="L88" s="63" t="s">
        <v>181</v>
      </c>
      <c r="M88" s="18">
        <v>1</v>
      </c>
      <c r="N88" s="19">
        <f t="shared" si="9"/>
        <v>3</v>
      </c>
      <c r="O88" s="17">
        <f t="shared" si="10"/>
        <v>43.2</v>
      </c>
      <c r="P88" s="16">
        <f t="shared" si="11"/>
        <v>3</v>
      </c>
      <c r="Q88" s="17">
        <f t="shared" si="12"/>
        <v>43.2</v>
      </c>
      <c r="R88" s="17"/>
      <c r="S88" s="17"/>
    </row>
    <row r="89" spans="1:19" ht="25.5">
      <c r="A89" s="14">
        <v>80</v>
      </c>
      <c r="B89" s="48" t="s">
        <v>95</v>
      </c>
      <c r="C89" s="48" t="s">
        <v>130</v>
      </c>
      <c r="D89" s="52" t="s">
        <v>181</v>
      </c>
      <c r="E89" s="48" t="s">
        <v>55</v>
      </c>
      <c r="F89" s="16">
        <v>100</v>
      </c>
      <c r="G89" s="15">
        <v>1.5999000000000001</v>
      </c>
      <c r="H89" s="17">
        <v>159.99</v>
      </c>
      <c r="I89" s="16">
        <v>100</v>
      </c>
      <c r="J89" s="15">
        <v>1.5999000000000001</v>
      </c>
      <c r="K89" s="17">
        <v>159.99</v>
      </c>
      <c r="L89" s="63" t="s">
        <v>181</v>
      </c>
      <c r="M89" s="18">
        <v>1</v>
      </c>
      <c r="N89" s="19">
        <f t="shared" si="9"/>
        <v>100</v>
      </c>
      <c r="O89" s="17">
        <f t="shared" si="10"/>
        <v>159.99</v>
      </c>
      <c r="P89" s="16">
        <f t="shared" si="11"/>
        <v>100</v>
      </c>
      <c r="Q89" s="17">
        <f t="shared" si="12"/>
        <v>159.99</v>
      </c>
      <c r="R89" s="17"/>
      <c r="S89" s="17"/>
    </row>
    <row r="90" spans="1:19" ht="25.5">
      <c r="A90" s="14">
        <v>81</v>
      </c>
      <c r="B90" s="48" t="s">
        <v>95</v>
      </c>
      <c r="C90" s="48" t="s">
        <v>131</v>
      </c>
      <c r="D90" s="52" t="s">
        <v>181</v>
      </c>
      <c r="E90" s="48" t="s">
        <v>62</v>
      </c>
      <c r="F90" s="16">
        <v>230</v>
      </c>
      <c r="G90" s="15">
        <v>1.498</v>
      </c>
      <c r="H90" s="17">
        <v>344.54</v>
      </c>
      <c r="I90" s="16">
        <v>230</v>
      </c>
      <c r="J90" s="15">
        <v>1.498</v>
      </c>
      <c r="K90" s="17">
        <v>344.54</v>
      </c>
      <c r="L90" s="63" t="s">
        <v>181</v>
      </c>
      <c r="M90" s="18">
        <v>1</v>
      </c>
      <c r="N90" s="19">
        <f t="shared" si="9"/>
        <v>230</v>
      </c>
      <c r="O90" s="17">
        <f t="shared" si="10"/>
        <v>344.54</v>
      </c>
      <c r="P90" s="16">
        <f t="shared" si="11"/>
        <v>230</v>
      </c>
      <c r="Q90" s="17">
        <f t="shared" si="12"/>
        <v>344.54</v>
      </c>
      <c r="R90" s="17"/>
      <c r="S90" s="17"/>
    </row>
    <row r="91" spans="1:19" ht="25.5">
      <c r="A91" s="14">
        <v>82</v>
      </c>
      <c r="B91" s="48" t="s">
        <v>95</v>
      </c>
      <c r="C91" s="48" t="s">
        <v>132</v>
      </c>
      <c r="D91" s="52" t="s">
        <v>181</v>
      </c>
      <c r="E91" s="48" t="s">
        <v>107</v>
      </c>
      <c r="F91" s="16">
        <v>5</v>
      </c>
      <c r="G91" s="15">
        <v>3.6480000000000001</v>
      </c>
      <c r="H91" s="17">
        <v>18.240000000000002</v>
      </c>
      <c r="I91" s="16">
        <v>5</v>
      </c>
      <c r="J91" s="15">
        <v>3.6480000000000001</v>
      </c>
      <c r="K91" s="17">
        <v>18.240000000000002</v>
      </c>
      <c r="L91" s="63" t="s">
        <v>181</v>
      </c>
      <c r="M91" s="18">
        <v>1</v>
      </c>
      <c r="N91" s="19">
        <f t="shared" si="9"/>
        <v>5</v>
      </c>
      <c r="O91" s="17">
        <f t="shared" si="10"/>
        <v>18.240000000000002</v>
      </c>
      <c r="P91" s="16">
        <f t="shared" si="11"/>
        <v>5</v>
      </c>
      <c r="Q91" s="17">
        <f t="shared" si="12"/>
        <v>18.240000000000002</v>
      </c>
      <c r="R91" s="17"/>
      <c r="S91" s="17"/>
    </row>
    <row r="92" spans="1:19" ht="25.5">
      <c r="A92" s="14">
        <v>83</v>
      </c>
      <c r="B92" s="48" t="s">
        <v>95</v>
      </c>
      <c r="C92" s="48" t="s">
        <v>133</v>
      </c>
      <c r="D92" s="52" t="s">
        <v>181</v>
      </c>
      <c r="E92" s="48" t="s">
        <v>62</v>
      </c>
      <c r="F92" s="16">
        <v>184</v>
      </c>
      <c r="G92" s="15">
        <v>2.6749000000000001</v>
      </c>
      <c r="H92" s="17">
        <v>492.19</v>
      </c>
      <c r="I92" s="16">
        <v>184</v>
      </c>
      <c r="J92" s="15">
        <v>2.6749000000000001</v>
      </c>
      <c r="K92" s="17">
        <v>492.19</v>
      </c>
      <c r="L92" s="63" t="s">
        <v>181</v>
      </c>
      <c r="M92" s="18">
        <v>1</v>
      </c>
      <c r="N92" s="19">
        <f t="shared" si="9"/>
        <v>184</v>
      </c>
      <c r="O92" s="17">
        <f t="shared" si="10"/>
        <v>492.19</v>
      </c>
      <c r="P92" s="16">
        <f t="shared" si="11"/>
        <v>184</v>
      </c>
      <c r="Q92" s="17">
        <f t="shared" si="12"/>
        <v>492.19</v>
      </c>
      <c r="R92" s="17"/>
      <c r="S92" s="17"/>
    </row>
    <row r="93" spans="1:19" ht="25.5">
      <c r="A93" s="14">
        <v>84</v>
      </c>
      <c r="B93" s="48" t="s">
        <v>95</v>
      </c>
      <c r="C93" s="48" t="s">
        <v>134</v>
      </c>
      <c r="D93" s="52" t="s">
        <v>181</v>
      </c>
      <c r="E93" s="48" t="s">
        <v>77</v>
      </c>
      <c r="F93" s="16">
        <v>80</v>
      </c>
      <c r="G93" s="15">
        <v>0.18720000000000001</v>
      </c>
      <c r="H93" s="17">
        <v>14.98</v>
      </c>
      <c r="I93" s="16">
        <v>80</v>
      </c>
      <c r="J93" s="15">
        <v>0.18720000000000001</v>
      </c>
      <c r="K93" s="17">
        <v>14.98</v>
      </c>
      <c r="L93" s="63" t="s">
        <v>181</v>
      </c>
      <c r="M93" s="18">
        <v>1</v>
      </c>
      <c r="N93" s="19">
        <f t="shared" si="9"/>
        <v>80</v>
      </c>
      <c r="O93" s="17">
        <f t="shared" si="10"/>
        <v>14.98</v>
      </c>
      <c r="P93" s="16">
        <f t="shared" si="11"/>
        <v>80</v>
      </c>
      <c r="Q93" s="17">
        <f t="shared" si="12"/>
        <v>14.98</v>
      </c>
      <c r="R93" s="17"/>
      <c r="S93" s="17"/>
    </row>
    <row r="94" spans="1:19" ht="25.5">
      <c r="A94" s="14">
        <v>85</v>
      </c>
      <c r="B94" s="48" t="s">
        <v>95</v>
      </c>
      <c r="C94" s="48" t="s">
        <v>135</v>
      </c>
      <c r="D94" s="52" t="s">
        <v>181</v>
      </c>
      <c r="E94" s="48" t="s">
        <v>62</v>
      </c>
      <c r="F94" s="16">
        <v>93</v>
      </c>
      <c r="G94" s="15">
        <v>1.177</v>
      </c>
      <c r="H94" s="17">
        <v>109.46000000000001</v>
      </c>
      <c r="I94" s="16">
        <v>93</v>
      </c>
      <c r="J94" s="15">
        <v>1.177</v>
      </c>
      <c r="K94" s="17">
        <v>109.46000000000001</v>
      </c>
      <c r="L94" s="63" t="s">
        <v>181</v>
      </c>
      <c r="M94" s="18">
        <v>1</v>
      </c>
      <c r="N94" s="19">
        <f t="shared" si="9"/>
        <v>93</v>
      </c>
      <c r="O94" s="17">
        <f t="shared" si="10"/>
        <v>109.46000000000001</v>
      </c>
      <c r="P94" s="16">
        <f t="shared" si="11"/>
        <v>93</v>
      </c>
      <c r="Q94" s="17">
        <f t="shared" si="12"/>
        <v>109.46000000000001</v>
      </c>
      <c r="R94" s="17"/>
      <c r="S94" s="17"/>
    </row>
    <row r="95" spans="1:19" ht="25.5">
      <c r="A95" s="14">
        <v>86</v>
      </c>
      <c r="B95" s="48" t="s">
        <v>95</v>
      </c>
      <c r="C95" s="48" t="s">
        <v>88</v>
      </c>
      <c r="D95" s="52" t="s">
        <v>181</v>
      </c>
      <c r="E95" s="48" t="s">
        <v>62</v>
      </c>
      <c r="F95" s="16">
        <v>10</v>
      </c>
      <c r="G95" s="15">
        <v>2.677</v>
      </c>
      <c r="H95" s="17">
        <v>26.77</v>
      </c>
      <c r="I95" s="16">
        <v>10</v>
      </c>
      <c r="J95" s="15">
        <v>2.677</v>
      </c>
      <c r="K95" s="17">
        <v>26.77</v>
      </c>
      <c r="L95" s="63" t="s">
        <v>181</v>
      </c>
      <c r="M95" s="18">
        <v>1</v>
      </c>
      <c r="N95" s="19">
        <f t="shared" si="9"/>
        <v>10</v>
      </c>
      <c r="O95" s="17">
        <f t="shared" si="10"/>
        <v>26.77</v>
      </c>
      <c r="P95" s="16">
        <f t="shared" si="11"/>
        <v>10</v>
      </c>
      <c r="Q95" s="17">
        <f t="shared" si="12"/>
        <v>26.77</v>
      </c>
      <c r="R95" s="17"/>
      <c r="S95" s="17"/>
    </row>
    <row r="96" spans="1:19" ht="25.5">
      <c r="A96" s="14">
        <v>87</v>
      </c>
      <c r="B96" s="48" t="s">
        <v>95</v>
      </c>
      <c r="C96" s="48" t="s">
        <v>136</v>
      </c>
      <c r="D96" s="52" t="s">
        <v>181</v>
      </c>
      <c r="E96" s="48" t="s">
        <v>62</v>
      </c>
      <c r="F96" s="16">
        <v>20</v>
      </c>
      <c r="G96" s="15">
        <v>13.137</v>
      </c>
      <c r="H96" s="17">
        <v>262.74</v>
      </c>
      <c r="I96" s="16">
        <v>20</v>
      </c>
      <c r="J96" s="15">
        <v>13.137</v>
      </c>
      <c r="K96" s="17">
        <v>262.74</v>
      </c>
      <c r="L96" s="63" t="s">
        <v>181</v>
      </c>
      <c r="M96" s="18">
        <v>1</v>
      </c>
      <c r="N96" s="19">
        <f t="shared" si="9"/>
        <v>20</v>
      </c>
      <c r="O96" s="17">
        <f t="shared" si="10"/>
        <v>262.74</v>
      </c>
      <c r="P96" s="16">
        <f t="shared" si="11"/>
        <v>20</v>
      </c>
      <c r="Q96" s="17">
        <f t="shared" si="12"/>
        <v>262.74</v>
      </c>
      <c r="R96" s="17"/>
      <c r="S96" s="17"/>
    </row>
    <row r="97" spans="1:19" ht="25.5">
      <c r="A97" s="14">
        <v>88</v>
      </c>
      <c r="B97" s="48" t="s">
        <v>95</v>
      </c>
      <c r="C97" s="48" t="s">
        <v>137</v>
      </c>
      <c r="D97" s="52" t="s">
        <v>181</v>
      </c>
      <c r="E97" s="48" t="s">
        <v>62</v>
      </c>
      <c r="F97" s="16">
        <v>20</v>
      </c>
      <c r="G97" s="15">
        <v>7.9570000000000007</v>
      </c>
      <c r="H97" s="17">
        <v>159.14000000000001</v>
      </c>
      <c r="I97" s="16">
        <v>20</v>
      </c>
      <c r="J97" s="15">
        <v>7.9570000000000007</v>
      </c>
      <c r="K97" s="17">
        <v>159.14000000000001</v>
      </c>
      <c r="L97" s="63" t="s">
        <v>181</v>
      </c>
      <c r="M97" s="18">
        <v>1</v>
      </c>
      <c r="N97" s="19">
        <f t="shared" si="9"/>
        <v>20</v>
      </c>
      <c r="O97" s="17">
        <f t="shared" si="10"/>
        <v>159.14000000000001</v>
      </c>
      <c r="P97" s="16">
        <f t="shared" si="11"/>
        <v>20</v>
      </c>
      <c r="Q97" s="17">
        <f t="shared" si="12"/>
        <v>159.14000000000001</v>
      </c>
      <c r="R97" s="17"/>
      <c r="S97" s="17"/>
    </row>
    <row r="98" spans="1:19" ht="38.25">
      <c r="A98" s="14">
        <v>89</v>
      </c>
      <c r="B98" s="48" t="s">
        <v>95</v>
      </c>
      <c r="C98" s="48" t="s">
        <v>138</v>
      </c>
      <c r="D98" s="52" t="s">
        <v>181</v>
      </c>
      <c r="E98" s="48" t="s">
        <v>62</v>
      </c>
      <c r="F98" s="16">
        <v>121</v>
      </c>
      <c r="G98" s="15">
        <v>1.4979</v>
      </c>
      <c r="H98" s="17">
        <v>181.25</v>
      </c>
      <c r="I98" s="16">
        <v>121</v>
      </c>
      <c r="J98" s="15">
        <v>1.4979</v>
      </c>
      <c r="K98" s="17">
        <v>181.25</v>
      </c>
      <c r="L98" s="63" t="s">
        <v>181</v>
      </c>
      <c r="M98" s="18">
        <v>1</v>
      </c>
      <c r="N98" s="19">
        <f t="shared" si="9"/>
        <v>121</v>
      </c>
      <c r="O98" s="17">
        <f t="shared" si="10"/>
        <v>181.25</v>
      </c>
      <c r="P98" s="16">
        <f t="shared" si="11"/>
        <v>121</v>
      </c>
      <c r="Q98" s="17">
        <f t="shared" si="12"/>
        <v>181.25</v>
      </c>
      <c r="R98" s="17"/>
      <c r="S98" s="17"/>
    </row>
    <row r="99" spans="1:19" ht="38.25">
      <c r="A99" s="14">
        <v>90</v>
      </c>
      <c r="B99" s="48" t="s">
        <v>95</v>
      </c>
      <c r="C99" s="48" t="s">
        <v>138</v>
      </c>
      <c r="D99" s="52" t="s">
        <v>181</v>
      </c>
      <c r="E99" s="48" t="s">
        <v>62</v>
      </c>
      <c r="F99" s="16">
        <v>155</v>
      </c>
      <c r="G99" s="15">
        <v>1.498</v>
      </c>
      <c r="H99" s="17">
        <v>232.19</v>
      </c>
      <c r="I99" s="16">
        <v>155</v>
      </c>
      <c r="J99" s="15">
        <v>1.498</v>
      </c>
      <c r="K99" s="17">
        <v>232.19</v>
      </c>
      <c r="L99" s="63" t="s">
        <v>181</v>
      </c>
      <c r="M99" s="18">
        <v>1</v>
      </c>
      <c r="N99" s="19">
        <f t="shared" si="9"/>
        <v>155</v>
      </c>
      <c r="O99" s="17">
        <f t="shared" si="10"/>
        <v>232.19</v>
      </c>
      <c r="P99" s="16">
        <f t="shared" si="11"/>
        <v>155</v>
      </c>
      <c r="Q99" s="17">
        <f t="shared" si="12"/>
        <v>232.19</v>
      </c>
      <c r="R99" s="17"/>
      <c r="S99" s="17"/>
    </row>
    <row r="100" spans="1:19" ht="25.5">
      <c r="A100" s="14">
        <v>91</v>
      </c>
      <c r="B100" s="48" t="s">
        <v>95</v>
      </c>
      <c r="C100" s="48" t="s">
        <v>139</v>
      </c>
      <c r="D100" s="52" t="s">
        <v>181</v>
      </c>
      <c r="E100" s="48" t="s">
        <v>62</v>
      </c>
      <c r="F100" s="16">
        <v>130</v>
      </c>
      <c r="G100" s="15">
        <v>2.8890000000000002</v>
      </c>
      <c r="H100" s="17">
        <v>375.57</v>
      </c>
      <c r="I100" s="16">
        <v>130</v>
      </c>
      <c r="J100" s="15">
        <v>2.8890000000000002</v>
      </c>
      <c r="K100" s="17">
        <v>375.57</v>
      </c>
      <c r="L100" s="63" t="s">
        <v>181</v>
      </c>
      <c r="M100" s="18">
        <v>1</v>
      </c>
      <c r="N100" s="19">
        <f t="shared" si="9"/>
        <v>130</v>
      </c>
      <c r="O100" s="17">
        <f t="shared" si="10"/>
        <v>375.57</v>
      </c>
      <c r="P100" s="16">
        <f t="shared" si="11"/>
        <v>130</v>
      </c>
      <c r="Q100" s="17">
        <f t="shared" si="12"/>
        <v>375.57</v>
      </c>
      <c r="R100" s="17"/>
      <c r="S100" s="17"/>
    </row>
    <row r="101" spans="1:19" ht="25.5">
      <c r="A101" s="14">
        <v>92</v>
      </c>
      <c r="B101" s="48" t="s">
        <v>95</v>
      </c>
      <c r="C101" s="48" t="s">
        <v>139</v>
      </c>
      <c r="D101" s="52" t="s">
        <v>181</v>
      </c>
      <c r="E101" s="48" t="s">
        <v>62</v>
      </c>
      <c r="F101" s="16">
        <v>630</v>
      </c>
      <c r="G101" s="15">
        <v>2.8890000000000002</v>
      </c>
      <c r="H101" s="17">
        <v>1820.0700000000002</v>
      </c>
      <c r="I101" s="16">
        <v>630</v>
      </c>
      <c r="J101" s="15">
        <v>2.8890000000000002</v>
      </c>
      <c r="K101" s="17">
        <v>1820.0700000000002</v>
      </c>
      <c r="L101" s="63" t="s">
        <v>181</v>
      </c>
      <c r="M101" s="18">
        <v>1</v>
      </c>
      <c r="N101" s="19">
        <f t="shared" si="9"/>
        <v>630</v>
      </c>
      <c r="O101" s="17">
        <f t="shared" si="10"/>
        <v>1820.0700000000002</v>
      </c>
      <c r="P101" s="16">
        <f t="shared" si="11"/>
        <v>630</v>
      </c>
      <c r="Q101" s="17">
        <f t="shared" si="12"/>
        <v>1820.0700000000002</v>
      </c>
      <c r="R101" s="17"/>
      <c r="S101" s="17"/>
    </row>
    <row r="102" spans="1:19" ht="25.5">
      <c r="A102" s="14">
        <v>93</v>
      </c>
      <c r="B102" s="48" t="s">
        <v>95</v>
      </c>
      <c r="C102" s="48" t="s">
        <v>140</v>
      </c>
      <c r="D102" s="52" t="s">
        <v>181</v>
      </c>
      <c r="E102" s="48" t="s">
        <v>62</v>
      </c>
      <c r="F102" s="16">
        <v>10</v>
      </c>
      <c r="G102" s="15">
        <v>4.3870000000000005</v>
      </c>
      <c r="H102" s="17">
        <v>43.870000000000005</v>
      </c>
      <c r="I102" s="16">
        <v>10</v>
      </c>
      <c r="J102" s="15">
        <v>4.3870000000000005</v>
      </c>
      <c r="K102" s="17">
        <v>43.870000000000005</v>
      </c>
      <c r="L102" s="63" t="s">
        <v>181</v>
      </c>
      <c r="M102" s="18">
        <v>1</v>
      </c>
      <c r="N102" s="19">
        <f t="shared" si="9"/>
        <v>10</v>
      </c>
      <c r="O102" s="17">
        <f t="shared" si="10"/>
        <v>43.870000000000005</v>
      </c>
      <c r="P102" s="16">
        <f t="shared" si="11"/>
        <v>10</v>
      </c>
      <c r="Q102" s="17">
        <f t="shared" si="12"/>
        <v>43.870000000000005</v>
      </c>
      <c r="R102" s="17"/>
      <c r="S102" s="17"/>
    </row>
    <row r="103" spans="1:19" ht="25.5">
      <c r="A103" s="14">
        <v>94</v>
      </c>
      <c r="B103" s="48" t="s">
        <v>95</v>
      </c>
      <c r="C103" s="48" t="s">
        <v>141</v>
      </c>
      <c r="D103" s="52" t="s">
        <v>181</v>
      </c>
      <c r="E103" s="48" t="s">
        <v>86</v>
      </c>
      <c r="F103" s="16">
        <v>40</v>
      </c>
      <c r="G103" s="15">
        <v>5.3500000000000006E-2</v>
      </c>
      <c r="H103" s="17">
        <v>2.14</v>
      </c>
      <c r="I103" s="16">
        <v>40</v>
      </c>
      <c r="J103" s="15">
        <v>5.3500000000000006E-2</v>
      </c>
      <c r="K103" s="17">
        <v>2.14</v>
      </c>
      <c r="L103" s="63" t="s">
        <v>181</v>
      </c>
      <c r="M103" s="18">
        <v>1</v>
      </c>
      <c r="N103" s="19">
        <f t="shared" si="9"/>
        <v>40</v>
      </c>
      <c r="O103" s="17">
        <f t="shared" si="10"/>
        <v>2.14</v>
      </c>
      <c r="P103" s="16">
        <f t="shared" si="11"/>
        <v>40</v>
      </c>
      <c r="Q103" s="17">
        <f t="shared" si="12"/>
        <v>2.14</v>
      </c>
      <c r="R103" s="17"/>
      <c r="S103" s="17"/>
    </row>
    <row r="104" spans="1:19" ht="25.5">
      <c r="A104" s="14">
        <v>95</v>
      </c>
      <c r="B104" s="48" t="s">
        <v>95</v>
      </c>
      <c r="C104" s="48" t="s">
        <v>142</v>
      </c>
      <c r="D104" s="52" t="s">
        <v>181</v>
      </c>
      <c r="E104" s="48" t="s">
        <v>62</v>
      </c>
      <c r="F104" s="16">
        <v>120</v>
      </c>
      <c r="G104" s="15">
        <v>1.7120000000000002</v>
      </c>
      <c r="H104" s="17">
        <v>205.44</v>
      </c>
      <c r="I104" s="16">
        <v>120</v>
      </c>
      <c r="J104" s="15">
        <v>1.7120000000000002</v>
      </c>
      <c r="K104" s="17">
        <v>205.44</v>
      </c>
      <c r="L104" s="63" t="s">
        <v>181</v>
      </c>
      <c r="M104" s="18">
        <v>1</v>
      </c>
      <c r="N104" s="19">
        <f t="shared" si="9"/>
        <v>120</v>
      </c>
      <c r="O104" s="17">
        <f t="shared" si="10"/>
        <v>205.44</v>
      </c>
      <c r="P104" s="16">
        <f t="shared" si="11"/>
        <v>120</v>
      </c>
      <c r="Q104" s="17">
        <f t="shared" si="12"/>
        <v>205.44</v>
      </c>
      <c r="R104" s="17"/>
      <c r="S104" s="17"/>
    </row>
    <row r="105" spans="1:19" ht="25.5">
      <c r="A105" s="14">
        <v>96</v>
      </c>
      <c r="B105" s="48" t="s">
        <v>95</v>
      </c>
      <c r="C105" s="48" t="s">
        <v>143</v>
      </c>
      <c r="D105" s="52" t="s">
        <v>181</v>
      </c>
      <c r="E105" s="48" t="s">
        <v>62</v>
      </c>
      <c r="F105" s="16">
        <v>97</v>
      </c>
      <c r="G105" s="15">
        <v>3.4240000000000004</v>
      </c>
      <c r="H105" s="17">
        <v>332.13</v>
      </c>
      <c r="I105" s="16">
        <v>97</v>
      </c>
      <c r="J105" s="15">
        <v>3.4240000000000004</v>
      </c>
      <c r="K105" s="17">
        <v>332.13</v>
      </c>
      <c r="L105" s="63" t="s">
        <v>181</v>
      </c>
      <c r="M105" s="18">
        <v>1</v>
      </c>
      <c r="N105" s="19">
        <f t="shared" si="9"/>
        <v>97</v>
      </c>
      <c r="O105" s="17">
        <f t="shared" si="10"/>
        <v>332.13</v>
      </c>
      <c r="P105" s="16">
        <f t="shared" si="11"/>
        <v>97</v>
      </c>
      <c r="Q105" s="17">
        <f t="shared" si="12"/>
        <v>332.13</v>
      </c>
      <c r="R105" s="17"/>
      <c r="S105" s="17"/>
    </row>
    <row r="106" spans="1:19" ht="38.25">
      <c r="A106" s="14">
        <v>97</v>
      </c>
      <c r="B106" s="48" t="s">
        <v>95</v>
      </c>
      <c r="C106" s="48" t="s">
        <v>144</v>
      </c>
      <c r="D106" s="52" t="s">
        <v>181</v>
      </c>
      <c r="E106" s="48" t="s">
        <v>62</v>
      </c>
      <c r="F106" s="16">
        <v>10</v>
      </c>
      <c r="G106" s="15">
        <v>14.267000000000001</v>
      </c>
      <c r="H106" s="17">
        <v>142.67000000000002</v>
      </c>
      <c r="I106" s="16">
        <v>10</v>
      </c>
      <c r="J106" s="15">
        <v>14.267000000000001</v>
      </c>
      <c r="K106" s="17">
        <v>142.67000000000002</v>
      </c>
      <c r="L106" s="63" t="s">
        <v>181</v>
      </c>
      <c r="M106" s="18">
        <v>1</v>
      </c>
      <c r="N106" s="19">
        <f t="shared" si="9"/>
        <v>10</v>
      </c>
      <c r="O106" s="17">
        <f t="shared" si="10"/>
        <v>142.67000000000002</v>
      </c>
      <c r="P106" s="16">
        <f t="shared" si="11"/>
        <v>10</v>
      </c>
      <c r="Q106" s="17">
        <f t="shared" si="12"/>
        <v>142.67000000000002</v>
      </c>
      <c r="R106" s="17"/>
      <c r="S106" s="17"/>
    </row>
    <row r="107" spans="1:19" ht="25.5">
      <c r="A107" s="14">
        <v>98</v>
      </c>
      <c r="B107" s="48" t="s">
        <v>95</v>
      </c>
      <c r="C107" s="48" t="s">
        <v>145</v>
      </c>
      <c r="D107" s="52" t="s">
        <v>181</v>
      </c>
      <c r="E107" s="48" t="s">
        <v>62</v>
      </c>
      <c r="F107" s="16">
        <v>25</v>
      </c>
      <c r="G107" s="15">
        <v>16.05</v>
      </c>
      <c r="H107" s="17">
        <v>401.25</v>
      </c>
      <c r="I107" s="16">
        <v>25</v>
      </c>
      <c r="J107" s="15">
        <v>16.05</v>
      </c>
      <c r="K107" s="17">
        <v>401.25</v>
      </c>
      <c r="L107" s="63" t="s">
        <v>181</v>
      </c>
      <c r="M107" s="18">
        <v>1</v>
      </c>
      <c r="N107" s="19">
        <f t="shared" ref="N107:N134" si="13">F107</f>
        <v>25</v>
      </c>
      <c r="O107" s="17">
        <f t="shared" ref="O107:O134" si="14">H107</f>
        <v>401.25</v>
      </c>
      <c r="P107" s="16">
        <f t="shared" ref="P107:P134" si="15">I107</f>
        <v>25</v>
      </c>
      <c r="Q107" s="17">
        <f t="shared" ref="Q107:Q134" si="16">K107</f>
        <v>401.25</v>
      </c>
      <c r="R107" s="17"/>
      <c r="S107" s="17"/>
    </row>
    <row r="108" spans="1:19" ht="25.5">
      <c r="A108" s="14">
        <v>99</v>
      </c>
      <c r="B108" s="48" t="s">
        <v>95</v>
      </c>
      <c r="C108" s="48" t="s">
        <v>145</v>
      </c>
      <c r="D108" s="52" t="s">
        <v>181</v>
      </c>
      <c r="E108" s="48" t="s">
        <v>62</v>
      </c>
      <c r="F108" s="16">
        <v>20</v>
      </c>
      <c r="G108" s="15">
        <v>16.05</v>
      </c>
      <c r="H108" s="17">
        <v>321</v>
      </c>
      <c r="I108" s="16">
        <v>20</v>
      </c>
      <c r="J108" s="15">
        <v>16.05</v>
      </c>
      <c r="K108" s="17">
        <v>321</v>
      </c>
      <c r="L108" s="63" t="s">
        <v>181</v>
      </c>
      <c r="M108" s="18">
        <v>1</v>
      </c>
      <c r="N108" s="19">
        <f t="shared" si="13"/>
        <v>20</v>
      </c>
      <c r="O108" s="17">
        <f t="shared" si="14"/>
        <v>321</v>
      </c>
      <c r="P108" s="16">
        <f t="shared" si="15"/>
        <v>20</v>
      </c>
      <c r="Q108" s="17">
        <f t="shared" si="16"/>
        <v>321</v>
      </c>
      <c r="R108" s="17"/>
      <c r="S108" s="17"/>
    </row>
    <row r="109" spans="1:19" ht="25.5">
      <c r="A109" s="14">
        <v>100</v>
      </c>
      <c r="B109" s="48" t="s">
        <v>95</v>
      </c>
      <c r="C109" s="48" t="s">
        <v>146</v>
      </c>
      <c r="D109" s="52" t="s">
        <v>181</v>
      </c>
      <c r="E109" s="48" t="s">
        <v>62</v>
      </c>
      <c r="F109" s="16">
        <v>30</v>
      </c>
      <c r="G109" s="15">
        <v>19.540000000000003</v>
      </c>
      <c r="H109" s="17">
        <v>586.20000000000005</v>
      </c>
      <c r="I109" s="16">
        <v>30</v>
      </c>
      <c r="J109" s="15">
        <v>19.540000000000003</v>
      </c>
      <c r="K109" s="17">
        <v>586.20000000000005</v>
      </c>
      <c r="L109" s="63" t="s">
        <v>181</v>
      </c>
      <c r="M109" s="18">
        <v>1</v>
      </c>
      <c r="N109" s="19">
        <f t="shared" si="13"/>
        <v>30</v>
      </c>
      <c r="O109" s="17">
        <f t="shared" si="14"/>
        <v>586.20000000000005</v>
      </c>
      <c r="P109" s="16">
        <f t="shared" si="15"/>
        <v>30</v>
      </c>
      <c r="Q109" s="17">
        <f t="shared" si="16"/>
        <v>586.20000000000005</v>
      </c>
      <c r="R109" s="17"/>
      <c r="S109" s="17"/>
    </row>
    <row r="110" spans="1:19" ht="25.5">
      <c r="A110" s="14">
        <v>101</v>
      </c>
      <c r="B110" s="48" t="s">
        <v>95</v>
      </c>
      <c r="C110" s="48" t="s">
        <v>147</v>
      </c>
      <c r="D110" s="52" t="s">
        <v>181</v>
      </c>
      <c r="E110" s="48" t="s">
        <v>62</v>
      </c>
      <c r="F110" s="16">
        <v>96</v>
      </c>
      <c r="G110" s="15">
        <v>9.4159000000000006</v>
      </c>
      <c r="H110" s="17">
        <v>903.93000000000006</v>
      </c>
      <c r="I110" s="16">
        <v>96</v>
      </c>
      <c r="J110" s="15">
        <v>9.4159000000000006</v>
      </c>
      <c r="K110" s="17">
        <v>903.93000000000006</v>
      </c>
      <c r="L110" s="63" t="s">
        <v>181</v>
      </c>
      <c r="M110" s="18">
        <v>1</v>
      </c>
      <c r="N110" s="19">
        <f t="shared" si="13"/>
        <v>96</v>
      </c>
      <c r="O110" s="17">
        <f t="shared" si="14"/>
        <v>903.93000000000006</v>
      </c>
      <c r="P110" s="16">
        <f t="shared" si="15"/>
        <v>96</v>
      </c>
      <c r="Q110" s="17">
        <f t="shared" si="16"/>
        <v>903.93000000000006</v>
      </c>
      <c r="R110" s="17"/>
      <c r="S110" s="17"/>
    </row>
    <row r="111" spans="1:19" ht="25.5">
      <c r="A111" s="14">
        <v>102</v>
      </c>
      <c r="B111" s="48" t="s">
        <v>95</v>
      </c>
      <c r="C111" s="48" t="s">
        <v>148</v>
      </c>
      <c r="D111" s="52" t="s">
        <v>181</v>
      </c>
      <c r="E111" s="48" t="s">
        <v>62</v>
      </c>
      <c r="F111" s="16">
        <v>20</v>
      </c>
      <c r="G111" s="15">
        <v>1.726</v>
      </c>
      <c r="H111" s="17">
        <v>34.520000000000003</v>
      </c>
      <c r="I111" s="16">
        <v>20</v>
      </c>
      <c r="J111" s="15">
        <v>1.726</v>
      </c>
      <c r="K111" s="17">
        <v>34.520000000000003</v>
      </c>
      <c r="L111" s="63" t="s">
        <v>181</v>
      </c>
      <c r="M111" s="18">
        <v>1</v>
      </c>
      <c r="N111" s="19">
        <f t="shared" si="13"/>
        <v>20</v>
      </c>
      <c r="O111" s="17">
        <f t="shared" si="14"/>
        <v>34.520000000000003</v>
      </c>
      <c r="P111" s="16">
        <f t="shared" si="15"/>
        <v>20</v>
      </c>
      <c r="Q111" s="17">
        <f t="shared" si="16"/>
        <v>34.520000000000003</v>
      </c>
      <c r="R111" s="17"/>
      <c r="S111" s="17"/>
    </row>
    <row r="112" spans="1:19" ht="25.5">
      <c r="A112" s="14">
        <v>103</v>
      </c>
      <c r="B112" s="48" t="s">
        <v>95</v>
      </c>
      <c r="C112" s="48" t="s">
        <v>149</v>
      </c>
      <c r="D112" s="52" t="s">
        <v>181</v>
      </c>
      <c r="E112" s="48" t="s">
        <v>150</v>
      </c>
      <c r="F112" s="16">
        <v>160</v>
      </c>
      <c r="G112" s="15">
        <v>1.284</v>
      </c>
      <c r="H112" s="17">
        <v>205.44</v>
      </c>
      <c r="I112" s="16">
        <v>160</v>
      </c>
      <c r="J112" s="15">
        <v>1.284</v>
      </c>
      <c r="K112" s="17">
        <v>205.44</v>
      </c>
      <c r="L112" s="63" t="s">
        <v>181</v>
      </c>
      <c r="M112" s="18">
        <v>1</v>
      </c>
      <c r="N112" s="19">
        <f t="shared" si="13"/>
        <v>160</v>
      </c>
      <c r="O112" s="17">
        <f t="shared" si="14"/>
        <v>205.44</v>
      </c>
      <c r="P112" s="16">
        <f t="shared" si="15"/>
        <v>160</v>
      </c>
      <c r="Q112" s="17">
        <f t="shared" si="16"/>
        <v>205.44</v>
      </c>
      <c r="R112" s="17"/>
      <c r="S112" s="17"/>
    </row>
    <row r="113" spans="1:19" ht="25.5">
      <c r="A113" s="14">
        <v>104</v>
      </c>
      <c r="B113" s="48" t="s">
        <v>95</v>
      </c>
      <c r="C113" s="48" t="s">
        <v>149</v>
      </c>
      <c r="D113" s="52" t="s">
        <v>181</v>
      </c>
      <c r="E113" s="48" t="s">
        <v>150</v>
      </c>
      <c r="F113" s="16">
        <v>200</v>
      </c>
      <c r="G113" s="15">
        <v>1.284</v>
      </c>
      <c r="H113" s="17">
        <v>256.8</v>
      </c>
      <c r="I113" s="16">
        <v>200</v>
      </c>
      <c r="J113" s="15">
        <v>1.284</v>
      </c>
      <c r="K113" s="17">
        <v>256.8</v>
      </c>
      <c r="L113" s="63" t="s">
        <v>181</v>
      </c>
      <c r="M113" s="18">
        <v>1</v>
      </c>
      <c r="N113" s="19">
        <f t="shared" si="13"/>
        <v>200</v>
      </c>
      <c r="O113" s="17">
        <f t="shared" si="14"/>
        <v>256.8</v>
      </c>
      <c r="P113" s="16">
        <f t="shared" si="15"/>
        <v>200</v>
      </c>
      <c r="Q113" s="17">
        <f t="shared" si="16"/>
        <v>256.8</v>
      </c>
      <c r="R113" s="17"/>
      <c r="S113" s="17"/>
    </row>
    <row r="114" spans="1:19" ht="25.5">
      <c r="A114" s="14">
        <v>105</v>
      </c>
      <c r="B114" s="48" t="s">
        <v>95</v>
      </c>
      <c r="C114" s="48" t="s">
        <v>151</v>
      </c>
      <c r="D114" s="52" t="s">
        <v>181</v>
      </c>
      <c r="E114" s="48" t="s">
        <v>55</v>
      </c>
      <c r="F114" s="16">
        <v>900</v>
      </c>
      <c r="G114" s="15">
        <v>0.2089</v>
      </c>
      <c r="H114" s="17">
        <v>188</v>
      </c>
      <c r="I114" s="16">
        <v>900</v>
      </c>
      <c r="J114" s="15">
        <v>0.2089</v>
      </c>
      <c r="K114" s="17">
        <v>188</v>
      </c>
      <c r="L114" s="63" t="s">
        <v>181</v>
      </c>
      <c r="M114" s="18">
        <v>1</v>
      </c>
      <c r="N114" s="19">
        <f t="shared" si="13"/>
        <v>900</v>
      </c>
      <c r="O114" s="17">
        <f t="shared" si="14"/>
        <v>188</v>
      </c>
      <c r="P114" s="16">
        <f t="shared" si="15"/>
        <v>900</v>
      </c>
      <c r="Q114" s="17">
        <f t="shared" si="16"/>
        <v>188</v>
      </c>
      <c r="R114" s="17"/>
      <c r="S114" s="17"/>
    </row>
    <row r="115" spans="1:19" ht="25.5">
      <c r="A115" s="14">
        <v>106</v>
      </c>
      <c r="B115" s="48" t="s">
        <v>95</v>
      </c>
      <c r="C115" s="48" t="s">
        <v>151</v>
      </c>
      <c r="D115" s="52" t="s">
        <v>181</v>
      </c>
      <c r="E115" s="48" t="s">
        <v>55</v>
      </c>
      <c r="F115" s="16">
        <v>500</v>
      </c>
      <c r="G115" s="15">
        <v>0.2089</v>
      </c>
      <c r="H115" s="17">
        <v>104.45</v>
      </c>
      <c r="I115" s="16">
        <v>500</v>
      </c>
      <c r="J115" s="15">
        <v>0.2089</v>
      </c>
      <c r="K115" s="17">
        <v>104.45</v>
      </c>
      <c r="L115" s="63" t="s">
        <v>181</v>
      </c>
      <c r="M115" s="18">
        <v>1</v>
      </c>
      <c r="N115" s="19">
        <f t="shared" si="13"/>
        <v>500</v>
      </c>
      <c r="O115" s="17">
        <f t="shared" si="14"/>
        <v>104.45</v>
      </c>
      <c r="P115" s="16">
        <f t="shared" si="15"/>
        <v>500</v>
      </c>
      <c r="Q115" s="17">
        <f t="shared" si="16"/>
        <v>104.45</v>
      </c>
      <c r="R115" s="17"/>
      <c r="S115" s="17"/>
    </row>
    <row r="116" spans="1:19" ht="25.5">
      <c r="A116" s="14">
        <v>107</v>
      </c>
      <c r="B116" s="48" t="s">
        <v>95</v>
      </c>
      <c r="C116" s="48" t="s">
        <v>152</v>
      </c>
      <c r="D116" s="52" t="s">
        <v>181</v>
      </c>
      <c r="E116" s="48" t="s">
        <v>86</v>
      </c>
      <c r="F116" s="16">
        <v>1300</v>
      </c>
      <c r="G116" s="15">
        <v>0.1706</v>
      </c>
      <c r="H116" s="17">
        <v>221.78</v>
      </c>
      <c r="I116" s="16">
        <v>1300</v>
      </c>
      <c r="J116" s="15">
        <v>0.1706</v>
      </c>
      <c r="K116" s="17">
        <v>221.78</v>
      </c>
      <c r="L116" s="63" t="s">
        <v>181</v>
      </c>
      <c r="M116" s="18">
        <v>1</v>
      </c>
      <c r="N116" s="19">
        <f t="shared" si="13"/>
        <v>1300</v>
      </c>
      <c r="O116" s="17">
        <f t="shared" si="14"/>
        <v>221.78</v>
      </c>
      <c r="P116" s="16">
        <f t="shared" si="15"/>
        <v>1300</v>
      </c>
      <c r="Q116" s="17">
        <f t="shared" si="16"/>
        <v>221.78</v>
      </c>
      <c r="R116" s="17"/>
      <c r="S116" s="17"/>
    </row>
    <row r="117" spans="1:19">
      <c r="A117" s="14">
        <v>108</v>
      </c>
      <c r="B117" s="48" t="s">
        <v>95</v>
      </c>
      <c r="C117" s="48" t="s">
        <v>153</v>
      </c>
      <c r="D117" s="52" t="s">
        <v>181</v>
      </c>
      <c r="E117" s="48" t="s">
        <v>55</v>
      </c>
      <c r="F117" s="16">
        <v>20</v>
      </c>
      <c r="G117" s="15">
        <v>12.200000000000001</v>
      </c>
      <c r="H117" s="17">
        <v>244</v>
      </c>
      <c r="I117" s="16">
        <v>20</v>
      </c>
      <c r="J117" s="15">
        <v>12.200000000000001</v>
      </c>
      <c r="K117" s="17">
        <v>244</v>
      </c>
      <c r="L117" s="63" t="s">
        <v>181</v>
      </c>
      <c r="M117" s="18">
        <v>1</v>
      </c>
      <c r="N117" s="19">
        <f t="shared" si="13"/>
        <v>20</v>
      </c>
      <c r="O117" s="17">
        <f t="shared" si="14"/>
        <v>244</v>
      </c>
      <c r="P117" s="16">
        <f t="shared" si="15"/>
        <v>20</v>
      </c>
      <c r="Q117" s="17">
        <f t="shared" si="16"/>
        <v>244</v>
      </c>
      <c r="R117" s="17"/>
      <c r="S117" s="17"/>
    </row>
    <row r="118" spans="1:19" ht="25.5">
      <c r="A118" s="14">
        <v>109</v>
      </c>
      <c r="B118" s="48" t="s">
        <v>95</v>
      </c>
      <c r="C118" s="48" t="s">
        <v>154</v>
      </c>
      <c r="D118" s="52" t="s">
        <v>181</v>
      </c>
      <c r="E118" s="48" t="s">
        <v>62</v>
      </c>
      <c r="F118" s="16">
        <v>5</v>
      </c>
      <c r="G118" s="15">
        <v>1.1760000000000002</v>
      </c>
      <c r="H118" s="17">
        <v>5.88</v>
      </c>
      <c r="I118" s="16">
        <v>5</v>
      </c>
      <c r="J118" s="15">
        <v>1.1760000000000002</v>
      </c>
      <c r="K118" s="17">
        <v>5.88</v>
      </c>
      <c r="L118" s="63" t="s">
        <v>181</v>
      </c>
      <c r="M118" s="18">
        <v>1</v>
      </c>
      <c r="N118" s="19">
        <f t="shared" si="13"/>
        <v>5</v>
      </c>
      <c r="O118" s="17">
        <f t="shared" si="14"/>
        <v>5.88</v>
      </c>
      <c r="P118" s="16">
        <f t="shared" si="15"/>
        <v>5</v>
      </c>
      <c r="Q118" s="17">
        <f t="shared" si="16"/>
        <v>5.88</v>
      </c>
      <c r="R118" s="17"/>
      <c r="S118" s="17"/>
    </row>
    <row r="119" spans="1:19" ht="25.5">
      <c r="A119" s="14">
        <v>110</v>
      </c>
      <c r="B119" s="48" t="s">
        <v>95</v>
      </c>
      <c r="C119" s="48" t="s">
        <v>155</v>
      </c>
      <c r="D119" s="52" t="s">
        <v>181</v>
      </c>
      <c r="E119" s="48" t="s">
        <v>62</v>
      </c>
      <c r="F119" s="16">
        <v>90</v>
      </c>
      <c r="G119" s="15">
        <v>6.9549000000000003</v>
      </c>
      <c r="H119" s="17">
        <v>625.94000000000005</v>
      </c>
      <c r="I119" s="16">
        <v>90</v>
      </c>
      <c r="J119" s="15">
        <v>6.9549000000000003</v>
      </c>
      <c r="K119" s="17">
        <v>625.94000000000005</v>
      </c>
      <c r="L119" s="63" t="s">
        <v>181</v>
      </c>
      <c r="M119" s="18">
        <v>1</v>
      </c>
      <c r="N119" s="19">
        <f t="shared" si="13"/>
        <v>90</v>
      </c>
      <c r="O119" s="17">
        <f t="shared" si="14"/>
        <v>625.94000000000005</v>
      </c>
      <c r="P119" s="16">
        <f t="shared" si="15"/>
        <v>90</v>
      </c>
      <c r="Q119" s="17">
        <f t="shared" si="16"/>
        <v>625.94000000000005</v>
      </c>
      <c r="R119" s="17"/>
      <c r="S119" s="17"/>
    </row>
    <row r="120" spans="1:19" ht="25.5">
      <c r="A120" s="14">
        <v>111</v>
      </c>
      <c r="B120" s="48" t="s">
        <v>95</v>
      </c>
      <c r="C120" s="48" t="s">
        <v>156</v>
      </c>
      <c r="D120" s="52" t="s">
        <v>181</v>
      </c>
      <c r="E120" s="48" t="s">
        <v>62</v>
      </c>
      <c r="F120" s="16">
        <v>30</v>
      </c>
      <c r="G120" s="15">
        <v>9.7000000000000011</v>
      </c>
      <c r="H120" s="17">
        <v>291</v>
      </c>
      <c r="I120" s="16">
        <v>30</v>
      </c>
      <c r="J120" s="15">
        <v>9.7000000000000011</v>
      </c>
      <c r="K120" s="17">
        <v>291</v>
      </c>
      <c r="L120" s="63" t="s">
        <v>181</v>
      </c>
      <c r="M120" s="18">
        <v>1</v>
      </c>
      <c r="N120" s="19">
        <f t="shared" si="13"/>
        <v>30</v>
      </c>
      <c r="O120" s="17">
        <f t="shared" si="14"/>
        <v>291</v>
      </c>
      <c r="P120" s="16">
        <f t="shared" si="15"/>
        <v>30</v>
      </c>
      <c r="Q120" s="17">
        <f t="shared" si="16"/>
        <v>291</v>
      </c>
      <c r="R120" s="17"/>
      <c r="S120" s="17"/>
    </row>
    <row r="121" spans="1:19" ht="25.5">
      <c r="A121" s="14">
        <v>112</v>
      </c>
      <c r="B121" s="48" t="s">
        <v>95</v>
      </c>
      <c r="C121" s="48" t="s">
        <v>157</v>
      </c>
      <c r="D121" s="52" t="s">
        <v>181</v>
      </c>
      <c r="E121" s="48" t="s">
        <v>62</v>
      </c>
      <c r="F121" s="16">
        <v>34</v>
      </c>
      <c r="G121" s="15">
        <v>9.7941000000000003</v>
      </c>
      <c r="H121" s="17">
        <v>333</v>
      </c>
      <c r="I121" s="16">
        <v>34</v>
      </c>
      <c r="J121" s="15">
        <v>9.7941000000000003</v>
      </c>
      <c r="K121" s="17">
        <v>333</v>
      </c>
      <c r="L121" s="63" t="s">
        <v>181</v>
      </c>
      <c r="M121" s="18">
        <v>1</v>
      </c>
      <c r="N121" s="19">
        <f t="shared" si="13"/>
        <v>34</v>
      </c>
      <c r="O121" s="17">
        <f t="shared" si="14"/>
        <v>333</v>
      </c>
      <c r="P121" s="16">
        <f t="shared" si="15"/>
        <v>34</v>
      </c>
      <c r="Q121" s="17">
        <f t="shared" si="16"/>
        <v>333</v>
      </c>
      <c r="R121" s="17"/>
      <c r="S121" s="17"/>
    </row>
    <row r="122" spans="1:19">
      <c r="A122" s="14">
        <v>113</v>
      </c>
      <c r="B122" s="48" t="s">
        <v>95</v>
      </c>
      <c r="C122" s="48" t="s">
        <v>158</v>
      </c>
      <c r="D122" s="52" t="s">
        <v>181</v>
      </c>
      <c r="E122" s="48" t="s">
        <v>62</v>
      </c>
      <c r="F122" s="16">
        <v>30</v>
      </c>
      <c r="G122" s="15">
        <v>11.193000000000001</v>
      </c>
      <c r="H122" s="17">
        <v>335.79</v>
      </c>
      <c r="I122" s="16">
        <v>30</v>
      </c>
      <c r="J122" s="15">
        <v>11.193000000000001</v>
      </c>
      <c r="K122" s="17">
        <v>335.79</v>
      </c>
      <c r="L122" s="63" t="s">
        <v>181</v>
      </c>
      <c r="M122" s="18">
        <v>1</v>
      </c>
      <c r="N122" s="19">
        <f t="shared" si="13"/>
        <v>30</v>
      </c>
      <c r="O122" s="17">
        <f t="shared" si="14"/>
        <v>335.79</v>
      </c>
      <c r="P122" s="16">
        <f t="shared" si="15"/>
        <v>30</v>
      </c>
      <c r="Q122" s="17">
        <f t="shared" si="16"/>
        <v>335.79</v>
      </c>
      <c r="R122" s="17"/>
      <c r="S122" s="17"/>
    </row>
    <row r="123" spans="1:19">
      <c r="A123" s="14">
        <v>114</v>
      </c>
      <c r="B123" s="48" t="s">
        <v>95</v>
      </c>
      <c r="C123" s="48" t="s">
        <v>158</v>
      </c>
      <c r="D123" s="52" t="s">
        <v>181</v>
      </c>
      <c r="E123" s="48" t="s">
        <v>62</v>
      </c>
      <c r="F123" s="16">
        <v>10</v>
      </c>
      <c r="G123" s="15">
        <v>11.984</v>
      </c>
      <c r="H123" s="17">
        <v>119.84</v>
      </c>
      <c r="I123" s="16">
        <v>10</v>
      </c>
      <c r="J123" s="15">
        <v>11.984</v>
      </c>
      <c r="K123" s="17">
        <v>119.84</v>
      </c>
      <c r="L123" s="63" t="s">
        <v>181</v>
      </c>
      <c r="M123" s="18">
        <v>1</v>
      </c>
      <c r="N123" s="19">
        <f t="shared" si="13"/>
        <v>10</v>
      </c>
      <c r="O123" s="17">
        <f t="shared" si="14"/>
        <v>119.84</v>
      </c>
      <c r="P123" s="16">
        <f t="shared" si="15"/>
        <v>10</v>
      </c>
      <c r="Q123" s="17">
        <f t="shared" si="16"/>
        <v>119.84</v>
      </c>
      <c r="R123" s="17"/>
      <c r="S123" s="17"/>
    </row>
    <row r="124" spans="1:19">
      <c r="A124" s="14">
        <v>115</v>
      </c>
      <c r="B124" s="48" t="s">
        <v>95</v>
      </c>
      <c r="C124" s="48" t="s">
        <v>159</v>
      </c>
      <c r="D124" s="52" t="s">
        <v>181</v>
      </c>
      <c r="E124" s="48" t="s">
        <v>124</v>
      </c>
      <c r="F124" s="16">
        <v>100</v>
      </c>
      <c r="G124" s="15">
        <v>7.8000000000000007</v>
      </c>
      <c r="H124" s="17">
        <v>780</v>
      </c>
      <c r="I124" s="16">
        <v>100</v>
      </c>
      <c r="J124" s="15">
        <v>7.8000000000000007</v>
      </c>
      <c r="K124" s="17">
        <v>780</v>
      </c>
      <c r="L124" s="63" t="s">
        <v>181</v>
      </c>
      <c r="M124" s="18">
        <v>1</v>
      </c>
      <c r="N124" s="19">
        <f t="shared" si="13"/>
        <v>100</v>
      </c>
      <c r="O124" s="17">
        <f t="shared" si="14"/>
        <v>780</v>
      </c>
      <c r="P124" s="16">
        <f t="shared" si="15"/>
        <v>100</v>
      </c>
      <c r="Q124" s="17">
        <f t="shared" si="16"/>
        <v>780</v>
      </c>
      <c r="R124" s="17"/>
      <c r="S124" s="17"/>
    </row>
    <row r="125" spans="1:19" ht="25.5">
      <c r="A125" s="14">
        <v>116</v>
      </c>
      <c r="B125" s="48" t="s">
        <v>95</v>
      </c>
      <c r="C125" s="48" t="s">
        <v>160</v>
      </c>
      <c r="D125" s="52" t="s">
        <v>181</v>
      </c>
      <c r="E125" s="48" t="s">
        <v>62</v>
      </c>
      <c r="F125" s="16">
        <v>143</v>
      </c>
      <c r="G125" s="15">
        <v>1.391</v>
      </c>
      <c r="H125" s="17">
        <v>198.91</v>
      </c>
      <c r="I125" s="16">
        <v>143</v>
      </c>
      <c r="J125" s="15">
        <v>1.391</v>
      </c>
      <c r="K125" s="17">
        <v>198.91</v>
      </c>
      <c r="L125" s="63" t="s">
        <v>181</v>
      </c>
      <c r="M125" s="18">
        <v>1</v>
      </c>
      <c r="N125" s="19">
        <f t="shared" si="13"/>
        <v>143</v>
      </c>
      <c r="O125" s="17">
        <f t="shared" si="14"/>
        <v>198.91</v>
      </c>
      <c r="P125" s="16">
        <f t="shared" si="15"/>
        <v>143</v>
      </c>
      <c r="Q125" s="17">
        <f t="shared" si="16"/>
        <v>198.91</v>
      </c>
      <c r="R125" s="17"/>
      <c r="S125" s="17"/>
    </row>
    <row r="126" spans="1:19" ht="25.5">
      <c r="A126" s="14">
        <v>117</v>
      </c>
      <c r="B126" s="48" t="s">
        <v>95</v>
      </c>
      <c r="C126" s="48" t="s">
        <v>160</v>
      </c>
      <c r="D126" s="52" t="s">
        <v>181</v>
      </c>
      <c r="E126" s="48" t="s">
        <v>62</v>
      </c>
      <c r="F126" s="16">
        <v>40</v>
      </c>
      <c r="G126" s="15">
        <v>1.391</v>
      </c>
      <c r="H126" s="17">
        <v>55.64</v>
      </c>
      <c r="I126" s="16">
        <v>40</v>
      </c>
      <c r="J126" s="15">
        <v>1.391</v>
      </c>
      <c r="K126" s="17">
        <v>55.64</v>
      </c>
      <c r="L126" s="63" t="s">
        <v>181</v>
      </c>
      <c r="M126" s="18">
        <v>1</v>
      </c>
      <c r="N126" s="19">
        <f t="shared" si="13"/>
        <v>40</v>
      </c>
      <c r="O126" s="17">
        <f t="shared" si="14"/>
        <v>55.64</v>
      </c>
      <c r="P126" s="16">
        <f t="shared" si="15"/>
        <v>40</v>
      </c>
      <c r="Q126" s="17">
        <f t="shared" si="16"/>
        <v>55.64</v>
      </c>
      <c r="R126" s="17"/>
      <c r="S126" s="17"/>
    </row>
    <row r="127" spans="1:19" ht="25.5">
      <c r="A127" s="14">
        <v>118</v>
      </c>
      <c r="B127" s="48" t="s">
        <v>95</v>
      </c>
      <c r="C127" s="48" t="s">
        <v>161</v>
      </c>
      <c r="D127" s="52" t="s">
        <v>181</v>
      </c>
      <c r="E127" s="48" t="s">
        <v>62</v>
      </c>
      <c r="F127" s="16">
        <v>20</v>
      </c>
      <c r="G127" s="15">
        <v>6.2060000000000004</v>
      </c>
      <c r="H127" s="17">
        <v>124.12</v>
      </c>
      <c r="I127" s="16">
        <v>20</v>
      </c>
      <c r="J127" s="15">
        <v>6.2060000000000004</v>
      </c>
      <c r="K127" s="17">
        <v>124.12</v>
      </c>
      <c r="L127" s="63" t="s">
        <v>181</v>
      </c>
      <c r="M127" s="18">
        <v>1</v>
      </c>
      <c r="N127" s="19">
        <f t="shared" si="13"/>
        <v>20</v>
      </c>
      <c r="O127" s="17">
        <f t="shared" si="14"/>
        <v>124.12</v>
      </c>
      <c r="P127" s="16">
        <f t="shared" si="15"/>
        <v>20</v>
      </c>
      <c r="Q127" s="17">
        <f t="shared" si="16"/>
        <v>124.12</v>
      </c>
      <c r="R127" s="17"/>
      <c r="S127" s="17"/>
    </row>
    <row r="128" spans="1:19" ht="38.25">
      <c r="A128" s="14">
        <v>119</v>
      </c>
      <c r="B128" s="48" t="s">
        <v>95</v>
      </c>
      <c r="C128" s="48" t="s">
        <v>162</v>
      </c>
      <c r="D128" s="52" t="s">
        <v>181</v>
      </c>
      <c r="E128" s="48" t="s">
        <v>124</v>
      </c>
      <c r="F128" s="16">
        <v>50</v>
      </c>
      <c r="G128" s="15">
        <v>0.94259999999999999</v>
      </c>
      <c r="H128" s="17">
        <v>47.13</v>
      </c>
      <c r="I128" s="16">
        <v>50</v>
      </c>
      <c r="J128" s="15">
        <v>0.94259999999999999</v>
      </c>
      <c r="K128" s="17">
        <v>47.13</v>
      </c>
      <c r="L128" s="63" t="s">
        <v>181</v>
      </c>
      <c r="M128" s="18">
        <v>1</v>
      </c>
      <c r="N128" s="19">
        <f t="shared" si="13"/>
        <v>50</v>
      </c>
      <c r="O128" s="17">
        <f t="shared" si="14"/>
        <v>47.13</v>
      </c>
      <c r="P128" s="16">
        <f t="shared" si="15"/>
        <v>50</v>
      </c>
      <c r="Q128" s="17">
        <f t="shared" si="16"/>
        <v>47.13</v>
      </c>
      <c r="R128" s="17"/>
      <c r="S128" s="17"/>
    </row>
    <row r="129" spans="1:19" ht="38.25">
      <c r="A129" s="14">
        <v>120</v>
      </c>
      <c r="B129" s="48" t="s">
        <v>95</v>
      </c>
      <c r="C129" s="48" t="s">
        <v>162</v>
      </c>
      <c r="D129" s="52" t="s">
        <v>181</v>
      </c>
      <c r="E129" s="48" t="s">
        <v>124</v>
      </c>
      <c r="F129" s="16">
        <v>1290</v>
      </c>
      <c r="G129" s="15">
        <v>0.9951000000000001</v>
      </c>
      <c r="H129" s="17">
        <v>1283.68</v>
      </c>
      <c r="I129" s="16">
        <v>1290</v>
      </c>
      <c r="J129" s="15">
        <v>0.9951000000000001</v>
      </c>
      <c r="K129" s="17">
        <v>1283.68</v>
      </c>
      <c r="L129" s="63" t="s">
        <v>181</v>
      </c>
      <c r="M129" s="18">
        <v>1</v>
      </c>
      <c r="N129" s="19">
        <f t="shared" si="13"/>
        <v>1290</v>
      </c>
      <c r="O129" s="17">
        <f t="shared" si="14"/>
        <v>1283.68</v>
      </c>
      <c r="P129" s="16">
        <f t="shared" si="15"/>
        <v>1290</v>
      </c>
      <c r="Q129" s="17">
        <f t="shared" si="16"/>
        <v>1283.68</v>
      </c>
      <c r="R129" s="17"/>
      <c r="S129" s="17"/>
    </row>
    <row r="130" spans="1:19" ht="25.5">
      <c r="A130" s="14">
        <v>121</v>
      </c>
      <c r="B130" s="48" t="s">
        <v>95</v>
      </c>
      <c r="C130" s="48" t="s">
        <v>163</v>
      </c>
      <c r="D130" s="52" t="s">
        <v>181</v>
      </c>
      <c r="E130" s="48" t="s">
        <v>124</v>
      </c>
      <c r="F130" s="16">
        <v>60</v>
      </c>
      <c r="G130" s="15">
        <v>0.79180000000000006</v>
      </c>
      <c r="H130" s="17">
        <v>47.510000000000005</v>
      </c>
      <c r="I130" s="16">
        <v>60</v>
      </c>
      <c r="J130" s="15">
        <v>0.79180000000000006</v>
      </c>
      <c r="K130" s="17">
        <v>47.510000000000005</v>
      </c>
      <c r="L130" s="63" t="s">
        <v>181</v>
      </c>
      <c r="M130" s="18">
        <v>1</v>
      </c>
      <c r="N130" s="19">
        <f t="shared" si="13"/>
        <v>60</v>
      </c>
      <c r="O130" s="17">
        <f t="shared" si="14"/>
        <v>47.510000000000005</v>
      </c>
      <c r="P130" s="16">
        <f t="shared" si="15"/>
        <v>60</v>
      </c>
      <c r="Q130" s="17">
        <f t="shared" si="16"/>
        <v>47.510000000000005</v>
      </c>
      <c r="R130" s="17"/>
      <c r="S130" s="17"/>
    </row>
    <row r="131" spans="1:19" ht="38.25">
      <c r="A131" s="14">
        <v>122</v>
      </c>
      <c r="B131" s="48" t="s">
        <v>95</v>
      </c>
      <c r="C131" s="48" t="s">
        <v>164</v>
      </c>
      <c r="D131" s="52" t="s">
        <v>181</v>
      </c>
      <c r="E131" s="48" t="s">
        <v>124</v>
      </c>
      <c r="F131" s="16">
        <v>312</v>
      </c>
      <c r="G131" s="15">
        <v>1.3375000000000001</v>
      </c>
      <c r="H131" s="17">
        <v>417.29</v>
      </c>
      <c r="I131" s="16">
        <v>312</v>
      </c>
      <c r="J131" s="15">
        <v>1.3375000000000001</v>
      </c>
      <c r="K131" s="17">
        <v>417.29</v>
      </c>
      <c r="L131" s="63" t="s">
        <v>181</v>
      </c>
      <c r="M131" s="18">
        <v>1</v>
      </c>
      <c r="N131" s="19">
        <f t="shared" si="13"/>
        <v>312</v>
      </c>
      <c r="O131" s="17">
        <f t="shared" si="14"/>
        <v>417.29</v>
      </c>
      <c r="P131" s="16">
        <f t="shared" si="15"/>
        <v>312</v>
      </c>
      <c r="Q131" s="17">
        <f t="shared" si="16"/>
        <v>417.29</v>
      </c>
      <c r="R131" s="17"/>
      <c r="S131" s="17"/>
    </row>
    <row r="132" spans="1:19" ht="38.25">
      <c r="A132" s="14">
        <v>123</v>
      </c>
      <c r="B132" s="48" t="s">
        <v>95</v>
      </c>
      <c r="C132" s="48" t="s">
        <v>164</v>
      </c>
      <c r="D132" s="52" t="s">
        <v>181</v>
      </c>
      <c r="E132" s="48" t="s">
        <v>124</v>
      </c>
      <c r="F132" s="16">
        <v>680</v>
      </c>
      <c r="G132" s="15">
        <v>1.3375000000000001</v>
      </c>
      <c r="H132" s="17">
        <v>909.5</v>
      </c>
      <c r="I132" s="16">
        <v>680</v>
      </c>
      <c r="J132" s="15">
        <v>1.3375000000000001</v>
      </c>
      <c r="K132" s="17">
        <v>909.5</v>
      </c>
      <c r="L132" s="63" t="s">
        <v>181</v>
      </c>
      <c r="M132" s="18">
        <v>1</v>
      </c>
      <c r="N132" s="19">
        <f t="shared" si="13"/>
        <v>680</v>
      </c>
      <c r="O132" s="17">
        <f t="shared" si="14"/>
        <v>909.5</v>
      </c>
      <c r="P132" s="16">
        <f t="shared" si="15"/>
        <v>680</v>
      </c>
      <c r="Q132" s="17">
        <f t="shared" si="16"/>
        <v>909.5</v>
      </c>
      <c r="R132" s="17"/>
      <c r="S132" s="17"/>
    </row>
    <row r="133" spans="1:19" ht="38.25">
      <c r="A133" s="14">
        <v>124</v>
      </c>
      <c r="B133" s="48" t="s">
        <v>95</v>
      </c>
      <c r="C133" s="48" t="s">
        <v>165</v>
      </c>
      <c r="D133" s="52" t="s">
        <v>181</v>
      </c>
      <c r="E133" s="48" t="s">
        <v>124</v>
      </c>
      <c r="F133" s="16">
        <v>250</v>
      </c>
      <c r="G133" s="15">
        <v>0.68480000000000008</v>
      </c>
      <c r="H133" s="17">
        <v>171.20000000000002</v>
      </c>
      <c r="I133" s="16">
        <v>250</v>
      </c>
      <c r="J133" s="15">
        <v>0.68480000000000008</v>
      </c>
      <c r="K133" s="17">
        <v>171.20000000000002</v>
      </c>
      <c r="L133" s="63" t="s">
        <v>181</v>
      </c>
      <c r="M133" s="18">
        <v>1</v>
      </c>
      <c r="N133" s="19">
        <f t="shared" si="13"/>
        <v>250</v>
      </c>
      <c r="O133" s="17">
        <f t="shared" si="14"/>
        <v>171.20000000000002</v>
      </c>
      <c r="P133" s="16">
        <f t="shared" si="15"/>
        <v>250</v>
      </c>
      <c r="Q133" s="17">
        <f t="shared" si="16"/>
        <v>171.20000000000002</v>
      </c>
      <c r="R133" s="17"/>
      <c r="S133" s="17"/>
    </row>
    <row r="134" spans="1:19" ht="39" thickBot="1">
      <c r="A134" s="14">
        <v>125</v>
      </c>
      <c r="B134" s="48" t="s">
        <v>95</v>
      </c>
      <c r="C134" s="48" t="s">
        <v>166</v>
      </c>
      <c r="D134" s="52" t="s">
        <v>181</v>
      </c>
      <c r="E134" s="48" t="s">
        <v>124</v>
      </c>
      <c r="F134" s="16">
        <v>1818</v>
      </c>
      <c r="G134" s="15">
        <v>0.74890000000000001</v>
      </c>
      <c r="H134" s="17">
        <v>1361.49</v>
      </c>
      <c r="I134" s="16">
        <v>1818</v>
      </c>
      <c r="J134" s="15">
        <v>0.74890000000000001</v>
      </c>
      <c r="K134" s="17">
        <v>1361.49</v>
      </c>
      <c r="L134" s="63" t="s">
        <v>181</v>
      </c>
      <c r="M134" s="18">
        <v>1</v>
      </c>
      <c r="N134" s="19">
        <f t="shared" si="13"/>
        <v>1818</v>
      </c>
      <c r="O134" s="17">
        <f t="shared" si="14"/>
        <v>1361.49</v>
      </c>
      <c r="P134" s="16">
        <f t="shared" si="15"/>
        <v>1818</v>
      </c>
      <c r="Q134" s="17">
        <f t="shared" si="16"/>
        <v>1361.49</v>
      </c>
      <c r="R134" s="17"/>
      <c r="S134" s="17"/>
    </row>
    <row r="135" spans="1:19" ht="13.5" thickBot="1">
      <c r="A135" s="110" t="s">
        <v>167</v>
      </c>
      <c r="B135" s="111"/>
      <c r="C135" s="42" t="s">
        <v>45</v>
      </c>
      <c r="D135" s="42" t="s">
        <v>45</v>
      </c>
      <c r="E135" s="43" t="s">
        <v>45</v>
      </c>
      <c r="F135" s="20">
        <f>SUM(Таблиця!N42:N134)</f>
        <v>17890</v>
      </c>
      <c r="G135" s="61" t="s">
        <v>181</v>
      </c>
      <c r="H135" s="21">
        <f>SUM(Таблиця!O42:O134)</f>
        <v>25091.110000000004</v>
      </c>
      <c r="I135" s="22">
        <f>SUM(Таблиця!P42:P134)</f>
        <v>17890</v>
      </c>
      <c r="J135" s="61" t="s">
        <v>181</v>
      </c>
      <c r="K135" s="27">
        <f>SUM(Таблиця!Q42:Q134)</f>
        <v>25091.110000000004</v>
      </c>
      <c r="L135" s="64" t="s">
        <v>181</v>
      </c>
    </row>
    <row r="136" spans="1:19" ht="15" customHeight="1" thickBot="1">
      <c r="A136" s="47" t="s">
        <v>168</v>
      </c>
      <c r="B136" s="11"/>
      <c r="C136" s="12"/>
      <c r="D136" s="12"/>
      <c r="E136" s="12"/>
      <c r="F136" s="12"/>
      <c r="G136" s="12"/>
      <c r="H136" s="12"/>
      <c r="I136" s="12"/>
      <c r="J136" s="12"/>
      <c r="K136" s="12"/>
      <c r="L136" s="13"/>
    </row>
    <row r="137" spans="1:19" ht="25.5">
      <c r="A137" s="14">
        <v>126</v>
      </c>
      <c r="B137" s="48" t="s">
        <v>169</v>
      </c>
      <c r="C137" s="48" t="s">
        <v>170</v>
      </c>
      <c r="D137" s="52" t="s">
        <v>181</v>
      </c>
      <c r="E137" s="48" t="s">
        <v>55</v>
      </c>
      <c r="F137" s="16">
        <v>1</v>
      </c>
      <c r="G137" s="15">
        <v>48</v>
      </c>
      <c r="H137" s="17">
        <v>48</v>
      </c>
      <c r="I137" s="16">
        <v>1</v>
      </c>
      <c r="J137" s="15">
        <v>48</v>
      </c>
      <c r="K137" s="17">
        <v>48</v>
      </c>
      <c r="L137" s="63" t="s">
        <v>181</v>
      </c>
      <c r="M137" s="18">
        <v>1</v>
      </c>
      <c r="N137" s="19">
        <f>F137</f>
        <v>1</v>
      </c>
      <c r="O137" s="17">
        <f t="shared" ref="O137:P139" si="17">H137</f>
        <v>48</v>
      </c>
      <c r="P137" s="16">
        <f t="shared" si="17"/>
        <v>1</v>
      </c>
      <c r="Q137" s="17">
        <f>K137</f>
        <v>48</v>
      </c>
      <c r="R137" s="17"/>
      <c r="S137" s="17"/>
    </row>
    <row r="138" spans="1:19">
      <c r="A138" s="14">
        <v>127</v>
      </c>
      <c r="B138" s="48" t="s">
        <v>169</v>
      </c>
      <c r="C138" s="48" t="s">
        <v>171</v>
      </c>
      <c r="D138" s="52" t="s">
        <v>181</v>
      </c>
      <c r="E138" s="48" t="s">
        <v>55</v>
      </c>
      <c r="F138" s="16">
        <v>1</v>
      </c>
      <c r="G138" s="15">
        <v>33.6</v>
      </c>
      <c r="H138" s="17">
        <v>33.6</v>
      </c>
      <c r="I138" s="16">
        <v>1</v>
      </c>
      <c r="J138" s="15">
        <v>33.6</v>
      </c>
      <c r="K138" s="17">
        <v>33.6</v>
      </c>
      <c r="L138" s="63" t="s">
        <v>181</v>
      </c>
      <c r="M138" s="18">
        <v>1</v>
      </c>
      <c r="N138" s="19">
        <f>F138</f>
        <v>1</v>
      </c>
      <c r="O138" s="17">
        <f t="shared" si="17"/>
        <v>33.6</v>
      </c>
      <c r="P138" s="16">
        <f t="shared" si="17"/>
        <v>1</v>
      </c>
      <c r="Q138" s="17">
        <f>K138</f>
        <v>33.6</v>
      </c>
      <c r="R138" s="17"/>
      <c r="S138" s="17"/>
    </row>
    <row r="139" spans="1:19" ht="13.5" thickBot="1">
      <c r="A139" s="14">
        <v>128</v>
      </c>
      <c r="B139" s="48" t="s">
        <v>169</v>
      </c>
      <c r="C139" s="48" t="s">
        <v>172</v>
      </c>
      <c r="D139" s="52" t="s">
        <v>181</v>
      </c>
      <c r="E139" s="48" t="s">
        <v>55</v>
      </c>
      <c r="F139" s="16">
        <v>1</v>
      </c>
      <c r="G139" s="15">
        <v>72</v>
      </c>
      <c r="H139" s="17">
        <v>72</v>
      </c>
      <c r="I139" s="16">
        <v>1</v>
      </c>
      <c r="J139" s="15">
        <v>72</v>
      </c>
      <c r="K139" s="17">
        <v>72</v>
      </c>
      <c r="L139" s="63" t="s">
        <v>181</v>
      </c>
      <c r="M139" s="18">
        <v>1</v>
      </c>
      <c r="N139" s="19">
        <f>F139</f>
        <v>1</v>
      </c>
      <c r="O139" s="17">
        <f t="shared" si="17"/>
        <v>72</v>
      </c>
      <c r="P139" s="16">
        <f t="shared" si="17"/>
        <v>1</v>
      </c>
      <c r="Q139" s="17">
        <f>K139</f>
        <v>72</v>
      </c>
      <c r="R139" s="17"/>
      <c r="S139" s="17"/>
    </row>
    <row r="140" spans="1:19" ht="13.5" thickBot="1">
      <c r="A140" s="110" t="s">
        <v>173</v>
      </c>
      <c r="B140" s="111"/>
      <c r="C140" s="42" t="s">
        <v>45</v>
      </c>
      <c r="D140" s="42" t="s">
        <v>45</v>
      </c>
      <c r="E140" s="43" t="s">
        <v>45</v>
      </c>
      <c r="F140" s="20">
        <f>SUM(Таблиця!N136:N139)</f>
        <v>3</v>
      </c>
      <c r="G140" s="61" t="s">
        <v>181</v>
      </c>
      <c r="H140" s="21">
        <f>SUM(Таблиця!O136:O139)</f>
        <v>153.6</v>
      </c>
      <c r="I140" s="22">
        <f>SUM(Таблиця!P136:P139)</f>
        <v>3</v>
      </c>
      <c r="J140" s="61" t="s">
        <v>181</v>
      </c>
      <c r="K140" s="27">
        <f>SUM(Таблиця!Q136:Q139)</f>
        <v>153.6</v>
      </c>
      <c r="L140" s="64" t="s">
        <v>181</v>
      </c>
    </row>
    <row r="141" spans="1:19" ht="29.25" customHeight="1" thickBot="1">
      <c r="A141" s="112" t="s">
        <v>174</v>
      </c>
      <c r="B141" s="113"/>
      <c r="C141" s="42" t="s">
        <v>45</v>
      </c>
      <c r="D141" s="44" t="s">
        <v>45</v>
      </c>
      <c r="E141" s="43" t="s">
        <v>45</v>
      </c>
      <c r="F141" s="20">
        <f>SUM(Таблиця!N1:N140)</f>
        <v>19236</v>
      </c>
      <c r="G141" s="61" t="s">
        <v>181</v>
      </c>
      <c r="H141" s="21">
        <f>SUM(Таблиця!O1:O140)</f>
        <v>26642.35</v>
      </c>
      <c r="I141" s="22">
        <f>SUM(Таблиця!P1:P140)</f>
        <v>19236</v>
      </c>
      <c r="J141" s="61" t="s">
        <v>181</v>
      </c>
      <c r="K141" s="27">
        <f>SUM(Таблиця!Q1:Q140)</f>
        <v>26642.35</v>
      </c>
      <c r="L141" s="64" t="s">
        <v>181</v>
      </c>
    </row>
  </sheetData>
  <mergeCells count="12">
    <mergeCell ref="A140:B140"/>
    <mergeCell ref="A141:B141"/>
    <mergeCell ref="L2:L3"/>
    <mergeCell ref="A9:B9"/>
    <mergeCell ref="A41:B41"/>
    <mergeCell ref="A135:B135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R26" sqref="R26:V26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175</v>
      </c>
      <c r="O1" s="4"/>
      <c r="P1" s="4"/>
      <c r="Q1" s="4"/>
      <c r="R1" s="4"/>
      <c r="S1" s="4"/>
      <c r="T1" s="4"/>
      <c r="U1" s="4"/>
    </row>
    <row r="2" spans="1:22" ht="12.75" customHeight="1">
      <c r="N2" s="95" t="s">
        <v>10</v>
      </c>
      <c r="O2" s="95"/>
      <c r="P2" s="95"/>
      <c r="Q2" s="95"/>
      <c r="R2" s="95"/>
      <c r="S2" s="95"/>
      <c r="T2" s="95"/>
      <c r="U2" s="95"/>
      <c r="V2" s="95"/>
    </row>
    <row r="3" spans="1:22" ht="15" customHeight="1">
      <c r="D3" s="37" t="s">
        <v>37</v>
      </c>
      <c r="N3" s="2" t="s">
        <v>176</v>
      </c>
      <c r="O3" s="2"/>
      <c r="P3" s="2"/>
      <c r="Q3" s="2"/>
      <c r="R3" s="2"/>
      <c r="S3" s="2"/>
      <c r="T3" s="2"/>
      <c r="U3" s="2"/>
    </row>
    <row r="4" spans="1:22" ht="12.75" customHeight="1">
      <c r="N4" s="95" t="s">
        <v>10</v>
      </c>
      <c r="O4" s="95"/>
      <c r="P4" s="95"/>
      <c r="Q4" s="95"/>
      <c r="R4" s="95"/>
      <c r="S4" s="95"/>
      <c r="T4" s="95"/>
      <c r="U4" s="95"/>
      <c r="V4" s="95"/>
    </row>
    <row r="5" spans="1:22" ht="15" customHeight="1">
      <c r="D5" s="37" t="s">
        <v>38</v>
      </c>
      <c r="N5" s="2" t="s">
        <v>177</v>
      </c>
      <c r="O5" s="2"/>
      <c r="P5" s="2"/>
      <c r="Q5" s="2"/>
      <c r="R5" s="2"/>
      <c r="S5" s="2"/>
      <c r="T5" s="2"/>
      <c r="U5" s="2"/>
    </row>
    <row r="6" spans="1:22" ht="12.75" customHeight="1">
      <c r="N6" s="95" t="s">
        <v>10</v>
      </c>
      <c r="O6" s="95"/>
      <c r="P6" s="95"/>
      <c r="Q6" s="95"/>
      <c r="R6" s="95"/>
      <c r="S6" s="95"/>
      <c r="T6" s="95"/>
      <c r="U6" s="95"/>
      <c r="V6" s="95"/>
    </row>
    <row r="7" spans="1:22" ht="15" customHeight="1">
      <c r="D7" s="38" t="s">
        <v>39</v>
      </c>
      <c r="N7" s="2" t="s">
        <v>176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95" t="s">
        <v>10</v>
      </c>
      <c r="O8" s="95"/>
      <c r="P8" s="95"/>
      <c r="Q8" s="95"/>
      <c r="R8" s="95"/>
      <c r="S8" s="95"/>
      <c r="T8" s="95"/>
      <c r="U8" s="95"/>
      <c r="V8" s="95"/>
    </row>
    <row r="10" spans="1:22" ht="15" customHeight="1">
      <c r="D10" s="38" t="s">
        <v>41</v>
      </c>
      <c r="N10" s="2" t="s">
        <v>177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95" t="s">
        <v>10</v>
      </c>
      <c r="O11" s="95"/>
      <c r="P11" s="95"/>
      <c r="Q11" s="95"/>
      <c r="R11" s="95"/>
      <c r="S11" s="95"/>
      <c r="T11" s="95"/>
      <c r="U11" s="95"/>
      <c r="V11" s="95"/>
    </row>
    <row r="12" spans="1:22" ht="12.75" customHeight="1"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2.75" customHeight="1">
      <c r="A13" t="s">
        <v>11</v>
      </c>
      <c r="C13" s="32" t="s">
        <v>188</v>
      </c>
      <c r="D13" s="32"/>
      <c r="E13" s="32"/>
      <c r="F13" s="32"/>
      <c r="G13" s="32"/>
      <c r="H13" s="32"/>
      <c r="I13" s="32"/>
      <c r="J13" s="32"/>
      <c r="R13" t="s">
        <v>189</v>
      </c>
    </row>
    <row r="14" spans="1:22" ht="12.75" customHeight="1">
      <c r="C14" s="94" t="s">
        <v>3</v>
      </c>
      <c r="D14" s="94"/>
      <c r="E14" s="94"/>
      <c r="F14" s="94"/>
      <c r="G14" s="94"/>
      <c r="H14" s="94"/>
      <c r="I14" s="94"/>
      <c r="J14" s="94"/>
      <c r="K14" s="45"/>
      <c r="L14" s="45"/>
      <c r="M14" s="95" t="s">
        <v>4</v>
      </c>
      <c r="N14" s="95"/>
      <c r="O14" s="95"/>
      <c r="R14" s="99" t="s">
        <v>34</v>
      </c>
      <c r="S14" s="99"/>
      <c r="T14" s="99"/>
      <c r="U14" s="99"/>
      <c r="V14" s="99"/>
    </row>
    <row r="16" spans="1:22" ht="12.75" customHeight="1">
      <c r="A16" t="s">
        <v>12</v>
      </c>
      <c r="C16" s="32" t="s">
        <v>190</v>
      </c>
      <c r="D16" s="32"/>
      <c r="E16" s="32"/>
      <c r="F16" s="32"/>
      <c r="G16" s="32"/>
      <c r="H16" s="32"/>
      <c r="I16" s="32"/>
      <c r="J16" s="32"/>
      <c r="R16" t="s">
        <v>191</v>
      </c>
    </row>
    <row r="17" spans="3:23" ht="12.75" customHeight="1">
      <c r="C17" s="94" t="s">
        <v>3</v>
      </c>
      <c r="D17" s="94"/>
      <c r="E17" s="94"/>
      <c r="F17" s="94"/>
      <c r="G17" s="94"/>
      <c r="H17" s="94"/>
      <c r="I17" s="94"/>
      <c r="J17" s="94"/>
      <c r="K17" s="45"/>
      <c r="L17" s="45"/>
      <c r="M17" s="95" t="s">
        <v>4</v>
      </c>
      <c r="N17" s="95"/>
      <c r="O17" s="95"/>
      <c r="R17" s="94" t="s">
        <v>34</v>
      </c>
      <c r="S17" s="94"/>
      <c r="T17" s="94"/>
      <c r="U17" s="94"/>
      <c r="V17" s="94"/>
    </row>
    <row r="19" spans="3:23" ht="12.75" customHeight="1">
      <c r="C19" s="32" t="s">
        <v>190</v>
      </c>
      <c r="D19" s="32"/>
      <c r="E19" s="32"/>
      <c r="F19" s="32"/>
      <c r="G19" s="32"/>
      <c r="H19" s="32"/>
      <c r="I19" s="32"/>
      <c r="J19" s="32"/>
      <c r="R19" t="s">
        <v>192</v>
      </c>
    </row>
    <row r="20" spans="3:23" ht="12.75" customHeight="1">
      <c r="C20" s="94" t="s">
        <v>3</v>
      </c>
      <c r="D20" s="94"/>
      <c r="E20" s="94"/>
      <c r="F20" s="94"/>
      <c r="G20" s="94"/>
      <c r="H20" s="94"/>
      <c r="I20" s="94"/>
      <c r="J20" s="94"/>
      <c r="K20" s="45"/>
      <c r="L20" s="45"/>
      <c r="M20" s="95" t="s">
        <v>4</v>
      </c>
      <c r="N20" s="95"/>
      <c r="O20" s="95"/>
      <c r="R20" s="94" t="s">
        <v>34</v>
      </c>
      <c r="S20" s="94"/>
      <c r="T20" s="94"/>
      <c r="U20" s="94"/>
      <c r="V20" s="94"/>
    </row>
    <row r="22" spans="3:23" ht="12.75" customHeight="1">
      <c r="C22" s="32" t="s">
        <v>186</v>
      </c>
      <c r="D22" s="32"/>
      <c r="E22" s="32"/>
      <c r="F22" s="32"/>
      <c r="G22" s="32"/>
      <c r="H22" s="32"/>
      <c r="I22" s="32"/>
      <c r="J22" s="32"/>
      <c r="R22" t="s">
        <v>187</v>
      </c>
    </row>
    <row r="23" spans="3:23" ht="12.75" customHeight="1">
      <c r="C23" s="94" t="s">
        <v>3</v>
      </c>
      <c r="D23" s="94"/>
      <c r="E23" s="94"/>
      <c r="F23" s="94"/>
      <c r="G23" s="94"/>
      <c r="H23" s="94"/>
      <c r="I23" s="94"/>
      <c r="J23" s="94"/>
      <c r="K23" s="45"/>
      <c r="L23" s="45"/>
      <c r="M23" s="95" t="s">
        <v>4</v>
      </c>
      <c r="N23" s="95"/>
      <c r="O23" s="95"/>
      <c r="R23" s="94" t="s">
        <v>34</v>
      </c>
      <c r="S23" s="94"/>
      <c r="T23" s="94"/>
      <c r="U23" s="94"/>
      <c r="V23" s="94"/>
    </row>
    <row r="25" spans="3:23" ht="12.75" customHeight="1">
      <c r="C25" s="32" t="s">
        <v>193</v>
      </c>
      <c r="D25" s="32"/>
      <c r="E25" s="32"/>
      <c r="F25" s="32"/>
      <c r="G25" s="32"/>
      <c r="H25" s="32"/>
      <c r="I25" s="32"/>
      <c r="J25" s="32"/>
      <c r="R25" t="s">
        <v>194</v>
      </c>
    </row>
    <row r="26" spans="3:23" ht="12.75" customHeight="1">
      <c r="C26" s="94" t="s">
        <v>3</v>
      </c>
      <c r="D26" s="94"/>
      <c r="E26" s="94"/>
      <c r="F26" s="94"/>
      <c r="G26" s="94"/>
      <c r="H26" s="94"/>
      <c r="I26" s="94"/>
      <c r="J26" s="94"/>
      <c r="K26" s="45"/>
      <c r="L26" s="45"/>
      <c r="M26" s="95" t="s">
        <v>4</v>
      </c>
      <c r="N26" s="95"/>
      <c r="O26" s="95"/>
      <c r="R26" s="94" t="s">
        <v>34</v>
      </c>
      <c r="S26" s="94"/>
      <c r="T26" s="94"/>
      <c r="U26" s="94"/>
      <c r="V26" s="94"/>
    </row>
    <row r="27" spans="3:23" ht="12.75" hidden="1" customHeight="1">
      <c r="W27" t="s">
        <v>178</v>
      </c>
    </row>
    <row r="28" spans="3:23" ht="12.75" hidden="1" customHeight="1">
      <c r="C28" s="49" t="s">
        <v>49</v>
      </c>
      <c r="D28" s="32"/>
      <c r="E28" s="32"/>
      <c r="F28" s="32"/>
      <c r="G28" s="32"/>
      <c r="H28" s="32"/>
      <c r="I28" s="32"/>
      <c r="J28" s="32"/>
      <c r="R28" s="50" t="s">
        <v>49</v>
      </c>
      <c r="W28" t="s">
        <v>178</v>
      </c>
    </row>
    <row r="29" spans="3:23" ht="12.75" hidden="1" customHeight="1">
      <c r="C29" s="94" t="s">
        <v>3</v>
      </c>
      <c r="D29" s="94"/>
      <c r="E29" s="94"/>
      <c r="F29" s="94"/>
      <c r="G29" s="94"/>
      <c r="H29" s="94"/>
      <c r="I29" s="94"/>
      <c r="J29" s="94"/>
      <c r="K29" s="45"/>
      <c r="L29" s="45"/>
      <c r="M29" s="95" t="s">
        <v>4</v>
      </c>
      <c r="N29" s="95"/>
      <c r="O29" s="95"/>
      <c r="R29" s="94" t="s">
        <v>34</v>
      </c>
      <c r="S29" s="94"/>
      <c r="T29" s="94"/>
      <c r="U29" s="94"/>
      <c r="V29" s="94"/>
      <c r="W29" t="s">
        <v>178</v>
      </c>
    </row>
    <row r="30" spans="3:23" ht="12.75" hidden="1" customHeight="1">
      <c r="W30" t="s">
        <v>178</v>
      </c>
    </row>
    <row r="31" spans="3:23" ht="12.75" hidden="1" customHeight="1">
      <c r="C31" s="49" t="s">
        <v>49</v>
      </c>
      <c r="D31" s="32"/>
      <c r="E31" s="32"/>
      <c r="F31" s="32"/>
      <c r="G31" s="32"/>
      <c r="H31" s="32"/>
      <c r="I31" s="32"/>
      <c r="J31" s="32"/>
      <c r="R31" s="50" t="s">
        <v>49</v>
      </c>
      <c r="W31" t="s">
        <v>178</v>
      </c>
    </row>
    <row r="32" spans="3:23" ht="12.75" hidden="1" customHeight="1">
      <c r="C32" s="94" t="s">
        <v>3</v>
      </c>
      <c r="D32" s="94"/>
      <c r="E32" s="94"/>
      <c r="F32" s="94"/>
      <c r="G32" s="94"/>
      <c r="H32" s="94"/>
      <c r="I32" s="94"/>
      <c r="J32" s="94"/>
      <c r="K32" s="45"/>
      <c r="L32" s="45"/>
      <c r="M32" s="95" t="s">
        <v>4</v>
      </c>
      <c r="N32" s="95"/>
      <c r="O32" s="95"/>
      <c r="R32" s="94" t="s">
        <v>34</v>
      </c>
      <c r="S32" s="94"/>
      <c r="T32" s="94"/>
      <c r="U32" s="94"/>
      <c r="V32" s="94"/>
      <c r="W32" t="s">
        <v>178</v>
      </c>
    </row>
    <row r="33" spans="3:23" ht="12.75" hidden="1" customHeight="1">
      <c r="W33" t="s">
        <v>178</v>
      </c>
    </row>
    <row r="34" spans="3:23" ht="12.75" hidden="1" customHeight="1">
      <c r="C34" s="49" t="s">
        <v>49</v>
      </c>
      <c r="D34" s="32"/>
      <c r="E34" s="32"/>
      <c r="F34" s="32"/>
      <c r="G34" s="32"/>
      <c r="H34" s="32"/>
      <c r="I34" s="32"/>
      <c r="J34" s="32"/>
      <c r="R34" s="50" t="s">
        <v>49</v>
      </c>
      <c r="W34" t="s">
        <v>178</v>
      </c>
    </row>
    <row r="35" spans="3:23" ht="12.75" hidden="1" customHeight="1">
      <c r="C35" s="94" t="s">
        <v>3</v>
      </c>
      <c r="D35" s="94"/>
      <c r="E35" s="94"/>
      <c r="F35" s="94"/>
      <c r="G35" s="94"/>
      <c r="H35" s="94"/>
      <c r="I35" s="94"/>
      <c r="J35" s="94"/>
      <c r="K35" s="45"/>
      <c r="L35" s="45"/>
      <c r="M35" s="95" t="s">
        <v>4</v>
      </c>
      <c r="N35" s="95"/>
      <c r="O35" s="95"/>
      <c r="R35" s="94" t="s">
        <v>34</v>
      </c>
      <c r="S35" s="94"/>
      <c r="T35" s="94"/>
      <c r="U35" s="94"/>
      <c r="V35" s="94"/>
      <c r="W35" t="s">
        <v>178</v>
      </c>
    </row>
    <row r="36" spans="3:23" ht="12.75" hidden="1" customHeight="1">
      <c r="W36" t="s">
        <v>178</v>
      </c>
    </row>
    <row r="37" spans="3:23" ht="12.75" hidden="1" customHeight="1">
      <c r="C37" s="49" t="s">
        <v>49</v>
      </c>
      <c r="D37" s="32"/>
      <c r="E37" s="32"/>
      <c r="F37" s="32"/>
      <c r="G37" s="32"/>
      <c r="H37" s="32"/>
      <c r="I37" s="32"/>
      <c r="J37" s="32"/>
      <c r="R37" s="50" t="s">
        <v>49</v>
      </c>
      <c r="W37" t="s">
        <v>178</v>
      </c>
    </row>
    <row r="38" spans="3:23" ht="12.75" hidden="1" customHeight="1">
      <c r="C38" s="94" t="s">
        <v>3</v>
      </c>
      <c r="D38" s="94"/>
      <c r="E38" s="94"/>
      <c r="F38" s="94"/>
      <c r="G38" s="94"/>
      <c r="H38" s="94"/>
      <c r="I38" s="94"/>
      <c r="J38" s="94"/>
      <c r="K38" s="45"/>
      <c r="L38" s="45"/>
      <c r="M38" s="95" t="s">
        <v>4</v>
      </c>
      <c r="N38" s="95"/>
      <c r="O38" s="95"/>
      <c r="R38" s="94" t="s">
        <v>34</v>
      </c>
      <c r="S38" s="94"/>
      <c r="T38" s="94"/>
      <c r="U38" s="94"/>
      <c r="V38" s="94"/>
      <c r="W38" t="s">
        <v>178</v>
      </c>
    </row>
    <row r="39" spans="3:23" ht="12.75" hidden="1" customHeight="1">
      <c r="W39" t="s">
        <v>178</v>
      </c>
    </row>
    <row r="40" spans="3:23" ht="12.75" hidden="1" customHeight="1">
      <c r="C40" s="49" t="s">
        <v>49</v>
      </c>
      <c r="D40" s="32"/>
      <c r="E40" s="32"/>
      <c r="F40" s="32"/>
      <c r="G40" s="32"/>
      <c r="H40" s="32"/>
      <c r="I40" s="32"/>
      <c r="J40" s="32"/>
      <c r="R40" s="50" t="s">
        <v>49</v>
      </c>
      <c r="W40" t="s">
        <v>178</v>
      </c>
    </row>
    <row r="41" spans="3:23" ht="12.75" hidden="1" customHeight="1">
      <c r="C41" s="94" t="s">
        <v>3</v>
      </c>
      <c r="D41" s="94"/>
      <c r="E41" s="94"/>
      <c r="F41" s="94"/>
      <c r="G41" s="94"/>
      <c r="H41" s="94"/>
      <c r="I41" s="94"/>
      <c r="J41" s="94"/>
      <c r="K41" s="45"/>
      <c r="L41" s="45"/>
      <c r="M41" s="95" t="s">
        <v>4</v>
      </c>
      <c r="N41" s="95"/>
      <c r="O41" s="95"/>
      <c r="R41" s="94" t="s">
        <v>34</v>
      </c>
      <c r="S41" s="94"/>
      <c r="T41" s="94"/>
      <c r="U41" s="94"/>
      <c r="V41" s="94"/>
      <c r="W41" t="s">
        <v>178</v>
      </c>
    </row>
    <row r="42" spans="3:23" ht="12.75" hidden="1" customHeight="1">
      <c r="W42" t="s">
        <v>178</v>
      </c>
    </row>
    <row r="43" spans="3:23" ht="12.75" hidden="1" customHeight="1">
      <c r="C43" s="49" t="s">
        <v>49</v>
      </c>
      <c r="D43" s="32"/>
      <c r="E43" s="32"/>
      <c r="F43" s="32"/>
      <c r="G43" s="32"/>
      <c r="H43" s="32"/>
      <c r="I43" s="32"/>
      <c r="J43" s="32"/>
      <c r="R43" s="50" t="s">
        <v>49</v>
      </c>
      <c r="V43" s="4"/>
      <c r="W43" t="s">
        <v>178</v>
      </c>
    </row>
    <row r="44" spans="3:23" ht="12.75" hidden="1" customHeight="1">
      <c r="C44" s="94" t="s">
        <v>3</v>
      </c>
      <c r="D44" s="94"/>
      <c r="E44" s="94"/>
      <c r="F44" s="94"/>
      <c r="G44" s="94"/>
      <c r="H44" s="94"/>
      <c r="I44" s="94"/>
      <c r="J44" s="94"/>
      <c r="K44" s="45"/>
      <c r="L44" s="45"/>
      <c r="M44" s="95" t="s">
        <v>4</v>
      </c>
      <c r="N44" s="95"/>
      <c r="O44" s="95"/>
      <c r="R44" s="94" t="s">
        <v>34</v>
      </c>
      <c r="S44" s="94"/>
      <c r="T44" s="94"/>
      <c r="U44" s="94"/>
      <c r="V44" s="94"/>
      <c r="W44" t="s">
        <v>178</v>
      </c>
    </row>
    <row r="45" spans="3:23" ht="12.75" customHeight="1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R45" s="45"/>
      <c r="S45" s="45"/>
      <c r="T45" s="45"/>
      <c r="U45" s="45"/>
      <c r="V45" s="45"/>
    </row>
    <row r="46" spans="3:23" ht="12.75" customHeight="1">
      <c r="C46" s="32" t="s">
        <v>195</v>
      </c>
      <c r="D46" s="32"/>
      <c r="E46" s="32"/>
      <c r="F46" s="32"/>
      <c r="G46" s="32"/>
      <c r="H46" s="32"/>
      <c r="I46" s="32"/>
      <c r="J46" s="32"/>
      <c r="R46" t="s">
        <v>185</v>
      </c>
    </row>
    <row r="47" spans="3:23" ht="12.75" customHeight="1">
      <c r="C47" s="94" t="s">
        <v>3</v>
      </c>
      <c r="D47" s="94"/>
      <c r="E47" s="94"/>
      <c r="F47" s="94"/>
      <c r="G47" s="94"/>
      <c r="H47" s="94"/>
      <c r="I47" s="94"/>
      <c r="J47" s="94"/>
      <c r="K47" s="45"/>
      <c r="L47" s="45"/>
      <c r="M47" s="95" t="s">
        <v>4</v>
      </c>
      <c r="N47" s="95"/>
      <c r="O47" s="95"/>
      <c r="R47" s="94" t="s">
        <v>34</v>
      </c>
      <c r="S47" s="94"/>
      <c r="T47" s="94"/>
      <c r="U47" s="94"/>
      <c r="V47" s="94"/>
    </row>
    <row r="49" spans="1:22" ht="12.75" customHeight="1">
      <c r="C49" s="32" t="s">
        <v>196</v>
      </c>
      <c r="D49" s="32"/>
      <c r="E49" s="32"/>
      <c r="F49" s="32"/>
      <c r="G49" s="32"/>
      <c r="H49" s="32"/>
      <c r="I49" s="32"/>
      <c r="J49" s="32"/>
      <c r="R49" t="s">
        <v>197</v>
      </c>
    </row>
    <row r="50" spans="1:22" ht="12.75" customHeight="1">
      <c r="C50" s="94" t="s">
        <v>3</v>
      </c>
      <c r="D50" s="94"/>
      <c r="E50" s="94"/>
      <c r="F50" s="94"/>
      <c r="G50" s="94"/>
      <c r="H50" s="94"/>
      <c r="I50" s="94"/>
      <c r="J50" s="94"/>
      <c r="K50" s="45"/>
      <c r="L50" s="45"/>
      <c r="M50" s="95" t="s">
        <v>4</v>
      </c>
      <c r="N50" s="95"/>
      <c r="O50" s="95"/>
      <c r="R50" s="94" t="s">
        <v>34</v>
      </c>
      <c r="S50" s="94"/>
      <c r="T50" s="94"/>
      <c r="U50" s="94"/>
      <c r="V50" s="94"/>
    </row>
    <row r="52" spans="1:22" ht="39.75" customHeight="1">
      <c r="A52" s="101" t="s">
        <v>182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3" spans="1:22" ht="12.75" customHeight="1">
      <c r="A53" t="s">
        <v>31</v>
      </c>
    </row>
    <row r="55" spans="1:22" ht="12.75" customHeight="1">
      <c r="A55" t="s">
        <v>202</v>
      </c>
      <c r="G55" s="51" t="s">
        <v>50</v>
      </c>
      <c r="H55" s="4"/>
      <c r="I55" s="4"/>
      <c r="J55" s="4"/>
      <c r="K55" s="4"/>
      <c r="M55" s="4"/>
      <c r="R55" t="s">
        <v>183</v>
      </c>
    </row>
    <row r="56" spans="1:22" ht="12.75" customHeight="1">
      <c r="G56" s="94" t="s">
        <v>3</v>
      </c>
      <c r="H56" s="94"/>
      <c r="I56" s="94"/>
      <c r="J56" s="94"/>
      <c r="K56" s="94"/>
      <c r="L56" s="94"/>
      <c r="N56" s="94" t="s">
        <v>4</v>
      </c>
      <c r="O56" s="94"/>
      <c r="P56" s="94"/>
      <c r="R56" s="94" t="s">
        <v>34</v>
      </c>
      <c r="S56" s="94"/>
      <c r="T56" s="94"/>
      <c r="U56" s="94"/>
      <c r="V56" s="94"/>
    </row>
    <row r="57" spans="1:22" ht="12.75" customHeight="1">
      <c r="G57" s="28"/>
      <c r="H57" s="28"/>
      <c r="I57" s="28"/>
      <c r="J57" s="28"/>
      <c r="K57" s="28"/>
      <c r="L57" s="28"/>
      <c r="N57" s="28"/>
      <c r="O57" s="28"/>
      <c r="P57" s="28"/>
      <c r="R57" s="28"/>
      <c r="S57" s="28"/>
      <c r="T57" s="28"/>
      <c r="U57" s="28"/>
      <c r="V57" s="28"/>
    </row>
    <row r="58" spans="1:22" ht="12.75" customHeight="1">
      <c r="A58" t="s">
        <v>42</v>
      </c>
      <c r="K58" s="4" t="s">
        <v>184</v>
      </c>
      <c r="L58" s="4"/>
      <c r="M58" s="4"/>
      <c r="N58" s="4"/>
      <c r="O58" s="4"/>
      <c r="T58" t="s">
        <v>185</v>
      </c>
    </row>
    <row r="59" spans="1:22" ht="12.75" customHeight="1">
      <c r="K59" s="94" t="s">
        <v>3</v>
      </c>
      <c r="L59" s="94"/>
      <c r="M59" s="94"/>
      <c r="N59" s="94"/>
      <c r="O59" s="33"/>
      <c r="P59" s="94" t="s">
        <v>4</v>
      </c>
      <c r="Q59" s="94"/>
      <c r="R59" s="94"/>
      <c r="T59" s="94" t="s">
        <v>34</v>
      </c>
      <c r="U59" s="94"/>
      <c r="V59" s="94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202</v>
      </c>
      <c r="G61" s="4" t="s">
        <v>186</v>
      </c>
      <c r="H61" s="4"/>
      <c r="I61" s="4"/>
      <c r="J61" s="4"/>
      <c r="K61" s="4"/>
      <c r="M61" s="4"/>
      <c r="R61" t="s">
        <v>187</v>
      </c>
    </row>
    <row r="62" spans="1:22" ht="12.75" customHeight="1">
      <c r="G62" s="94" t="s">
        <v>3</v>
      </c>
      <c r="H62" s="94"/>
      <c r="I62" s="94"/>
      <c r="J62" s="94"/>
      <c r="K62" s="94"/>
      <c r="L62" s="94"/>
      <c r="N62" s="94" t="s">
        <v>4</v>
      </c>
      <c r="O62" s="94"/>
      <c r="P62" s="94"/>
      <c r="R62" s="94" t="s">
        <v>34</v>
      </c>
      <c r="S62" s="94"/>
      <c r="T62" s="94"/>
      <c r="U62" s="94"/>
      <c r="V62" s="94"/>
    </row>
    <row r="64" spans="1:22" ht="14.25" customHeight="1">
      <c r="A64" s="41" t="s">
        <v>44</v>
      </c>
      <c r="B64" s="40"/>
      <c r="C64" s="40"/>
      <c r="D64" s="40"/>
      <c r="E64" s="40"/>
      <c r="F64" s="40"/>
      <c r="G64" s="40"/>
    </row>
  </sheetData>
  <mergeCells count="54">
    <mergeCell ref="C50:J50"/>
    <mergeCell ref="M50:O50"/>
    <mergeCell ref="R50:V50"/>
    <mergeCell ref="C14:J14"/>
    <mergeCell ref="M14:O14"/>
    <mergeCell ref="R14:V14"/>
    <mergeCell ref="C23:J23"/>
    <mergeCell ref="M23:O23"/>
    <mergeCell ref="R23:V23"/>
    <mergeCell ref="C26:J26"/>
    <mergeCell ref="C17:J17"/>
    <mergeCell ref="M17:O17"/>
    <mergeCell ref="R17:V17"/>
    <mergeCell ref="C20:J20"/>
    <mergeCell ref="M20:O20"/>
    <mergeCell ref="R20:V20"/>
    <mergeCell ref="G62:L62"/>
    <mergeCell ref="N62:P62"/>
    <mergeCell ref="C35:J35"/>
    <mergeCell ref="M35:O35"/>
    <mergeCell ref="R35:V35"/>
    <mergeCell ref="C38:J38"/>
    <mergeCell ref="C47:J47"/>
    <mergeCell ref="M47:O47"/>
    <mergeCell ref="R47:V47"/>
    <mergeCell ref="C44:J44"/>
    <mergeCell ref="M44:O44"/>
    <mergeCell ref="R44:V44"/>
    <mergeCell ref="C41:J41"/>
    <mergeCell ref="M41:O41"/>
    <mergeCell ref="R41:V41"/>
    <mergeCell ref="R62:V62"/>
    <mergeCell ref="N2:V2"/>
    <mergeCell ref="N4:V4"/>
    <mergeCell ref="N6:V6"/>
    <mergeCell ref="N8:V8"/>
    <mergeCell ref="N11:V11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A52:V52"/>
    <mergeCell ref="G56:L56"/>
    <mergeCell ref="N56:P56"/>
    <mergeCell ref="R56:V56"/>
    <mergeCell ref="K59:N59"/>
    <mergeCell ref="P59:R59"/>
    <mergeCell ref="T59:V59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