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P6"/>
  <c r="Q6"/>
  <c r="N7"/>
  <c r="O7"/>
  <c r="P7"/>
  <c r="Q7"/>
  <c r="N8"/>
  <c r="O8"/>
  <c r="P8"/>
  <c r="Q8"/>
  <c r="F9"/>
  <c r="H9"/>
  <c r="I9"/>
  <c r="K9"/>
  <c r="N11"/>
  <c r="O11"/>
  <c r="P11"/>
  <c r="Q11"/>
  <c r="K17" s="1"/>
  <c r="N12"/>
  <c r="O12"/>
  <c r="P12"/>
  <c r="Q12"/>
  <c r="N13"/>
  <c r="O13"/>
  <c r="P13"/>
  <c r="Q13"/>
  <c r="N14"/>
  <c r="O14"/>
  <c r="P14"/>
  <c r="Q14"/>
  <c r="N15"/>
  <c r="O15"/>
  <c r="P15"/>
  <c r="Q15"/>
  <c r="N16"/>
  <c r="O16"/>
  <c r="P16"/>
  <c r="Q16"/>
  <c r="F17"/>
  <c r="I17"/>
  <c r="N19"/>
  <c r="O19"/>
  <c r="P19"/>
  <c r="Q19"/>
  <c r="N20"/>
  <c r="O20"/>
  <c r="P20"/>
  <c r="Q20"/>
  <c r="N21"/>
  <c r="O21"/>
  <c r="P21"/>
  <c r="Q21"/>
  <c r="N22"/>
  <c r="O22"/>
  <c r="P22"/>
  <c r="Q22"/>
  <c r="N23"/>
  <c r="O23"/>
  <c r="P23"/>
  <c r="Q23"/>
  <c r="N24"/>
  <c r="O24"/>
  <c r="P24"/>
  <c r="Q24"/>
  <c r="N25"/>
  <c r="O25"/>
  <c r="P25"/>
  <c r="Q25"/>
  <c r="N26"/>
  <c r="O26"/>
  <c r="P26"/>
  <c r="Q26"/>
  <c r="N27"/>
  <c r="O27"/>
  <c r="P27"/>
  <c r="Q27"/>
  <c r="N28"/>
  <c r="O28"/>
  <c r="P28"/>
  <c r="Q28"/>
  <c r="N29"/>
  <c r="O29"/>
  <c r="P29"/>
  <c r="Q29"/>
  <c r="N30"/>
  <c r="O30"/>
  <c r="P30"/>
  <c r="Q30"/>
  <c r="N31"/>
  <c r="O31"/>
  <c r="P31"/>
  <c r="Q31"/>
  <c r="N32"/>
  <c r="O32"/>
  <c r="P32"/>
  <c r="Q32"/>
  <c r="N33"/>
  <c r="O33"/>
  <c r="P33"/>
  <c r="Q33"/>
  <c r="N34"/>
  <c r="O34"/>
  <c r="P34"/>
  <c r="Q34"/>
  <c r="N35"/>
  <c r="O35"/>
  <c r="P35"/>
  <c r="Q35"/>
  <c r="N36"/>
  <c r="O36"/>
  <c r="P36"/>
  <c r="Q36"/>
  <c r="N37"/>
  <c r="O37"/>
  <c r="P37"/>
  <c r="Q37"/>
  <c r="N38"/>
  <c r="O38"/>
  <c r="P38"/>
  <c r="Q38"/>
  <c r="N39"/>
  <c r="O39"/>
  <c r="P39"/>
  <c r="Q39"/>
  <c r="N40"/>
  <c r="O40"/>
  <c r="P40"/>
  <c r="Q40"/>
  <c r="N41"/>
  <c r="O41"/>
  <c r="P41"/>
  <c r="Q41"/>
  <c r="N42"/>
  <c r="O42"/>
  <c r="P42"/>
  <c r="Q42"/>
  <c r="N43"/>
  <c r="O43"/>
  <c r="P43"/>
  <c r="Q43"/>
  <c r="N44"/>
  <c r="O44"/>
  <c r="P44"/>
  <c r="Q44"/>
  <c r="N45"/>
  <c r="O45"/>
  <c r="P45"/>
  <c r="Q45"/>
  <c r="N46"/>
  <c r="O46"/>
  <c r="P46"/>
  <c r="Q46"/>
  <c r="N47"/>
  <c r="O47"/>
  <c r="P47"/>
  <c r="Q47"/>
  <c r="N48"/>
  <c r="O48"/>
  <c r="P48"/>
  <c r="Q48"/>
  <c r="N49"/>
  <c r="O49"/>
  <c r="P49"/>
  <c r="Q49"/>
  <c r="N50"/>
  <c r="O50"/>
  <c r="P50"/>
  <c r="Q50"/>
  <c r="N51"/>
  <c r="O51"/>
  <c r="P51"/>
  <c r="Q51"/>
  <c r="N52"/>
  <c r="O52"/>
  <c r="P52"/>
  <c r="Q52"/>
  <c r="N53"/>
  <c r="O53"/>
  <c r="P53"/>
  <c r="Q53"/>
  <c r="N54"/>
  <c r="O54"/>
  <c r="P54"/>
  <c r="Q54"/>
  <c r="F55"/>
  <c r="H55"/>
  <c r="I55"/>
  <c r="K55"/>
  <c r="N57"/>
  <c r="O57"/>
  <c r="P57"/>
  <c r="Q57"/>
  <c r="N58"/>
  <c r="O58"/>
  <c r="P58"/>
  <c r="Q58"/>
  <c r="N59"/>
  <c r="O59"/>
  <c r="P59"/>
  <c r="Q59"/>
  <c r="N60"/>
  <c r="O60"/>
  <c r="P60"/>
  <c r="Q60"/>
  <c r="N61"/>
  <c r="O61"/>
  <c r="P61"/>
  <c r="Q61"/>
  <c r="N62"/>
  <c r="O62"/>
  <c r="P62"/>
  <c r="Q62"/>
  <c r="N63"/>
  <c r="O63"/>
  <c r="P63"/>
  <c r="Q63"/>
  <c r="N64"/>
  <c r="O64"/>
  <c r="P64"/>
  <c r="Q64"/>
  <c r="N65"/>
  <c r="O65"/>
  <c r="P65"/>
  <c r="Q65"/>
  <c r="N66"/>
  <c r="O66"/>
  <c r="P66"/>
  <c r="Q66"/>
  <c r="N67"/>
  <c r="O67"/>
  <c r="P67"/>
  <c r="Q67"/>
  <c r="N68"/>
  <c r="O68"/>
  <c r="P68"/>
  <c r="Q68"/>
  <c r="N69"/>
  <c r="O69"/>
  <c r="P69"/>
  <c r="Q69"/>
  <c r="N70"/>
  <c r="O70"/>
  <c r="P70"/>
  <c r="Q70"/>
  <c r="N71"/>
  <c r="O71"/>
  <c r="P71"/>
  <c r="Q71"/>
  <c r="N72"/>
  <c r="O72"/>
  <c r="P72"/>
  <c r="Q72"/>
  <c r="N73"/>
  <c r="O73"/>
  <c r="P73"/>
  <c r="Q73"/>
  <c r="N74"/>
  <c r="O74"/>
  <c r="P74"/>
  <c r="Q74"/>
  <c r="N75"/>
  <c r="O75"/>
  <c r="P75"/>
  <c r="Q75"/>
  <c r="N76"/>
  <c r="O76"/>
  <c r="P76"/>
  <c r="Q76"/>
  <c r="N77"/>
  <c r="O77"/>
  <c r="P77"/>
  <c r="Q77"/>
  <c r="N78"/>
  <c r="O78"/>
  <c r="P78"/>
  <c r="Q78"/>
  <c r="N79"/>
  <c r="O79"/>
  <c r="P79"/>
  <c r="Q79"/>
  <c r="N80"/>
  <c r="O80"/>
  <c r="P80"/>
  <c r="Q80"/>
  <c r="N81"/>
  <c r="O81"/>
  <c r="P81"/>
  <c r="Q81"/>
  <c r="N82"/>
  <c r="O82"/>
  <c r="P82"/>
  <c r="Q82"/>
  <c r="N83"/>
  <c r="O83"/>
  <c r="P83"/>
  <c r="Q83"/>
  <c r="N84"/>
  <c r="O84"/>
  <c r="P84"/>
  <c r="Q84"/>
  <c r="N85"/>
  <c r="O85"/>
  <c r="P85"/>
  <c r="Q85"/>
  <c r="N86"/>
  <c r="O86"/>
  <c r="P86"/>
  <c r="Q86"/>
  <c r="N87"/>
  <c r="O87"/>
  <c r="P87"/>
  <c r="Q87"/>
  <c r="N88"/>
  <c r="O88"/>
  <c r="P88"/>
  <c r="Q88"/>
  <c r="N89"/>
  <c r="O89"/>
  <c r="P89"/>
  <c r="Q89"/>
  <c r="N90"/>
  <c r="O90"/>
  <c r="P90"/>
  <c r="Q90"/>
  <c r="N91"/>
  <c r="O91"/>
  <c r="P91"/>
  <c r="Q91"/>
  <c r="N92"/>
  <c r="O92"/>
  <c r="P92"/>
  <c r="Q92"/>
  <c r="N93"/>
  <c r="O93"/>
  <c r="P93"/>
  <c r="Q93"/>
  <c r="N94"/>
  <c r="O94"/>
  <c r="P94"/>
  <c r="Q94"/>
  <c r="N95"/>
  <c r="O95"/>
  <c r="P95"/>
  <c r="Q95"/>
  <c r="N96"/>
  <c r="O96"/>
  <c r="P96"/>
  <c r="Q96"/>
  <c r="N97"/>
  <c r="O97"/>
  <c r="P97"/>
  <c r="Q97"/>
  <c r="N98"/>
  <c r="O98"/>
  <c r="P98"/>
  <c r="Q98"/>
  <c r="N99"/>
  <c r="O99"/>
  <c r="P99"/>
  <c r="Q99"/>
  <c r="N100"/>
  <c r="O100"/>
  <c r="P100"/>
  <c r="Q100"/>
  <c r="N101"/>
  <c r="O101"/>
  <c r="P101"/>
  <c r="Q101"/>
  <c r="N102"/>
  <c r="O102"/>
  <c r="P102"/>
  <c r="Q102"/>
  <c r="N103"/>
  <c r="O103"/>
  <c r="P103"/>
  <c r="Q103"/>
  <c r="N104"/>
  <c r="O104"/>
  <c r="P104"/>
  <c r="Q104"/>
  <c r="N105"/>
  <c r="O105"/>
  <c r="P105"/>
  <c r="Q105"/>
  <c r="N106"/>
  <c r="O106"/>
  <c r="P106"/>
  <c r="Q106"/>
  <c r="N107"/>
  <c r="O107"/>
  <c r="P107"/>
  <c r="Q107"/>
  <c r="N108"/>
  <c r="O108"/>
  <c r="P108"/>
  <c r="Q108"/>
  <c r="N109"/>
  <c r="O109"/>
  <c r="P109"/>
  <c r="Q109"/>
  <c r="N110"/>
  <c r="O110"/>
  <c r="P110"/>
  <c r="Q110"/>
  <c r="N111"/>
  <c r="O111"/>
  <c r="P111"/>
  <c r="Q111"/>
  <c r="N112"/>
  <c r="O112"/>
  <c r="P112"/>
  <c r="Q112"/>
  <c r="N113"/>
  <c r="O113"/>
  <c r="P113"/>
  <c r="Q113"/>
  <c r="F114"/>
  <c r="H114"/>
  <c r="I114"/>
  <c r="K114"/>
  <c r="N116"/>
  <c r="O116"/>
  <c r="P116"/>
  <c r="Q116"/>
  <c r="N117"/>
  <c r="O117"/>
  <c r="P117"/>
  <c r="Q117"/>
  <c r="N118"/>
  <c r="O118"/>
  <c r="P118"/>
  <c r="Q118"/>
  <c r="F119"/>
  <c r="H119"/>
  <c r="I119"/>
  <c r="K119"/>
  <c r="N121"/>
  <c r="O121"/>
  <c r="P121"/>
  <c r="Q121"/>
  <c r="F122"/>
  <c r="H122"/>
  <c r="I122"/>
  <c r="K122"/>
  <c r="F123"/>
  <c r="H123"/>
  <c r="I123"/>
  <c r="K123" l="1"/>
</calcChain>
</file>

<file path=xl/sharedStrings.xml><?xml version="1.0" encoding="utf-8"?>
<sst xmlns="http://schemas.openxmlformats.org/spreadsheetml/2006/main" count="771" uniqueCount="205">
  <si>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</si>
  <si>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</si>
  <si>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</si>
  <si>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</si>
  <si>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</si>
  <si>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</si>
  <si>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</si>
  <si>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</si>
  <si>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</si>
  <si>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</si>
  <si>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</si>
  <si>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</si>
  <si>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</si>
  <si>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</si>
  <si>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</si>
  <si>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</si>
  <si>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</si>
  <si>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</si>
  <si>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</si>
  <si>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</si>
  <si>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</si>
  <si>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</si>
  <si>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</si>
  <si>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</si>
  <si>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</si>
  <si>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</si>
  <si>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</si>
  <si>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</si>
  <si>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</si>
  <si>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</si>
  <si>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</si>
  <si>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</si>
  <si>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</si>
  <si>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</si>
  <si>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</si>
  <si>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</si>
  <si>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</si>
  <si>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</si>
  <si>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</si>
  <si>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</si>
  <si>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</si>
  <si>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</si>
  <si>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</si>
  <si>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</si>
  <si>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</si>
  <si>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</si>
  <si>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</si>
  <si>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</si>
  <si>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081, 091, 1512/0, 1512/1, 1812/1, 1812/5</t>
  </si>
  <si>
    <t/>
  </si>
  <si>
    <t>Сестра медична загальної практики</t>
  </si>
  <si>
    <t>За даними бухгалтерського обліку2</t>
  </si>
  <si>
    <t>081</t>
  </si>
  <si>
    <t>Бланк рецептурний Ф-3 наркот.психотр.лік.</t>
  </si>
  <si>
    <t>шт.</t>
  </si>
  <si>
    <t>Лікарняні бланки</t>
  </si>
  <si>
    <t>Разом за рахунком 081</t>
  </si>
  <si>
    <t>091</t>
  </si>
  <si>
    <t>Гігрометр ВІТ-1</t>
  </si>
  <si>
    <t>Гігрометр психометричний ВИТ-1</t>
  </si>
  <si>
    <t>Гігрометр психометричний ВИТ-2</t>
  </si>
  <si>
    <t>Насосний дозуючий пристрій для санітарно-епідеміологічної обробки рук</t>
  </si>
  <si>
    <t>Простинь одноразова 0,8мх100м</t>
  </si>
  <si>
    <t>рул.</t>
  </si>
  <si>
    <t>Разом за рахунком 091</t>
  </si>
  <si>
    <t>1512/0</t>
  </si>
  <si>
    <t>Анаприлин,таб.10мг №50</t>
  </si>
  <si>
    <t>таб.</t>
  </si>
  <si>
    <t>Валідол-Дарниця,Таб. 60мг №10</t>
  </si>
  <si>
    <t>Жгут кровоостанавливающий Эсмарха</t>
  </si>
  <si>
    <t>шт</t>
  </si>
  <si>
    <t>Кофеїн бенз.н,Р-р-ин10%амп1мл№10</t>
  </si>
  <si>
    <t>амп</t>
  </si>
  <si>
    <t>Термометр мед.</t>
  </si>
  <si>
    <t>1512/0              2220</t>
  </si>
  <si>
    <t>Ацетилсаліцилова кислота,Таб. 500мг №10</t>
  </si>
  <si>
    <t>Бандаж д/колен.суст.р.3</t>
  </si>
  <si>
    <t>уп.</t>
  </si>
  <si>
    <t>Бандаж д/руки р.2 поддерж</t>
  </si>
  <si>
    <t>Бандаж для шийних хребців, р.3</t>
  </si>
  <si>
    <t>Винпоцетин конц.д/ин.5мг/мл 2мл №10</t>
  </si>
  <si>
    <t>Дігоксин,Р-р інь. 0,025% амп. 1мл №10</t>
  </si>
  <si>
    <t>Жгут для внутрішньовенних маніпуляцій для дітей</t>
  </si>
  <si>
    <t>Жгут для внутрішньовенних маніпуляцій для дорослих</t>
  </si>
  <si>
    <t>Капроаг з антибактерицидним просоченням, з 2-ма колючими голками</t>
  </si>
  <si>
    <t>Каптопрес-Дарниця,таб. №20</t>
  </si>
  <si>
    <t>Катетер 2ход.16</t>
  </si>
  <si>
    <t>Катетер 2ход.18</t>
  </si>
  <si>
    <t>Катетер жен.р.10</t>
  </si>
  <si>
    <t>Катетер жен.р.12</t>
  </si>
  <si>
    <t>Катетер жен.р.16</t>
  </si>
  <si>
    <t>Катетер жен.р.18</t>
  </si>
  <si>
    <t>Катетер жен.р.8</t>
  </si>
  <si>
    <t>Катетер муж.р.10</t>
  </si>
  <si>
    <t>Катетер муж.р.14</t>
  </si>
  <si>
    <t>Катетер муж.р.16</t>
  </si>
  <si>
    <t>Контейнер для збору голок і медичних відходів</t>
  </si>
  <si>
    <t>Лезо для скальпеля №12 одн.</t>
  </si>
  <si>
    <t>Лезо для скальпеля №21 одн.</t>
  </si>
  <si>
    <t>Платифіліна г/т-Д, Р-р0,2% амп.1мл №10</t>
  </si>
  <si>
    <t>Преднізолон,Р-р інь.30мг/мл амп.1мл №3</t>
  </si>
  <si>
    <t>Рибоксин амп. 2% 10мл №10</t>
  </si>
  <si>
    <t>Скальпель размер 20</t>
  </si>
  <si>
    <t>Скальпель размер 23</t>
  </si>
  <si>
    <t>Трубка ендотрах.с манж.р.7</t>
  </si>
  <si>
    <t>Трубка ендотрах.с манж.р.8</t>
  </si>
  <si>
    <t>Разом за рахунком 1512/0</t>
  </si>
  <si>
    <t>1512/1              2282</t>
  </si>
  <si>
    <t>Адреналін- Дарниця, Р-р инь.0,18% 1мл №10</t>
  </si>
  <si>
    <t>Амізон, таб. 250мг №10</t>
  </si>
  <si>
    <t>Аналгін, Р-Р інь.50% амп. 2мл №10</t>
  </si>
  <si>
    <t>Аскорбіновая к-та,5% амп.2мл №10</t>
  </si>
  <si>
    <t>Аспаркам,Р-р інь. амп. 5мл №10</t>
  </si>
  <si>
    <t>Бинт 5х10 н/стер</t>
  </si>
  <si>
    <t>м.</t>
  </si>
  <si>
    <t>Валідол-Лубнифарм,Таб. 60мг №10</t>
  </si>
  <si>
    <t>Дібазол-Дарниця,Р-р інь. 1% амп. 5мл №10</t>
  </si>
  <si>
    <t>ДЗ "Дезаль"</t>
  </si>
  <si>
    <t>мл.</t>
  </si>
  <si>
    <t>Дезинф.зас. "ДЕЗасепт" безбарвний в однолітрових каністрах з доз.</t>
  </si>
  <si>
    <t>Дексаметазон,Р-р інь. 0,4% амп. 1мл №5</t>
  </si>
  <si>
    <t>Диклофенак натрия, Р-р инъ. 2,5% 3мл №10</t>
  </si>
  <si>
    <t>Димедрол-Дарница,Р-р инъ. 1% амп. 1мл №10</t>
  </si>
  <si>
    <t>Експрес-тест для виявлення Міоглобіну, Тропоніну</t>
  </si>
  <si>
    <t>Еуфілін-Н200, Р-р ін. 2%амп. 5мл№10</t>
  </si>
  <si>
    <t>Кальція хлорід,Р-р інь. 10амп.10мл №10</t>
  </si>
  <si>
    <t>Комплект одягу акуш.мед.стер.</t>
  </si>
  <si>
    <t>Корглікон,Р-р інь. 0,06% амп.1мл №10</t>
  </si>
  <si>
    <t>Кордіамін-Д,Р-р інь. 25%амп. 2мл №10</t>
  </si>
  <si>
    <t>Ланцети стерильні Lanzo GL28G</t>
  </si>
  <si>
    <t>Лейкопластырь "Риверпласт" 3х500 карт</t>
  </si>
  <si>
    <t>Магнія сульфат,Р-р інь. 25% амп.10мл №10</t>
  </si>
  <si>
    <t>Марлевий відріз 5мх90см (Виола)</t>
  </si>
  <si>
    <t>Маска 3-х слойна</t>
  </si>
  <si>
    <t>Метоклопрамід,Р-р інь. 0,5% амп. 2мл №10</t>
  </si>
  <si>
    <t>Муколван розч.д/ін 2мл №5</t>
  </si>
  <si>
    <t>Набір гінек.2 с бахилами</t>
  </si>
  <si>
    <t>Набір гінекол.№10(серв.+2перчат.+щітка+скло+бахіли) (1150205) (Технокомплекс)</t>
  </si>
  <si>
    <t>Натрія хлорид ізот.р-р 0,9% 200мл</t>
  </si>
  <si>
    <t>Новокаінамід-Д, Р-р інь. 10%амп.5мл №10</t>
  </si>
  <si>
    <t>Папаверина г/хл,Р-р інь. 2% амп.2мл №10</t>
  </si>
  <si>
    <t>Пентоксифилин-Д амп. 2% 5мл №10</t>
  </si>
  <si>
    <t>Перекиси водорода, Р-р 3% фл.40мл №1</t>
  </si>
  <si>
    <t>Пирацетам-Г,Р-р инъ. 20% амп. 5мл №10</t>
  </si>
  <si>
    <t>Пристрій для вливання інфузійних розчинів та кровозамінників</t>
  </si>
  <si>
    <t>Салфетки спиртовые №100</t>
  </si>
  <si>
    <t>Септил,Р-р спирт.70% фл.100мл №1</t>
  </si>
  <si>
    <t>Смужка діагностична</t>
  </si>
  <si>
    <t>Стрічка діаграмна 80*20</t>
  </si>
  <si>
    <t>Тіаміну хлорид (Вітамін В1) р-н д/ін. 50мг/мл 1мл №10</t>
  </si>
  <si>
    <t>Тіоцетам амп. 5мл №10</t>
  </si>
  <si>
    <t>Тест-смужка  GluneoТМ</t>
  </si>
  <si>
    <t>Фуросемід-Д,Р-р-ин1% амп 2мл№10</t>
  </si>
  <si>
    <t>Цианокобаламин амп. 0,05% 1 мл №10</t>
  </si>
  <si>
    <t>Швидкий тест для визначення антитіл до ВІЛ</t>
  </si>
  <si>
    <t>Швидкий тест для діагностики мульти-інфекції</t>
  </si>
  <si>
    <t>Шпатель ларингологічний</t>
  </si>
  <si>
    <t>Шприц 10мл двокомпонентний з голкою</t>
  </si>
  <si>
    <t>Шприц 20мл двокомпонентний з голкою</t>
  </si>
  <si>
    <t>Шприц 2мл двокомпонентний з голкою</t>
  </si>
  <si>
    <t>Шприц 3-х компонентний 1мл</t>
  </si>
  <si>
    <t>Шприц 5мл двокомпонентний з голкою</t>
  </si>
  <si>
    <t>Разом за рахунком 1512/1</t>
  </si>
  <si>
    <t>1812/1              2282</t>
  </si>
  <si>
    <t>Холодоелемент</t>
  </si>
  <si>
    <t>Разом за рахунком 1812/1</t>
  </si>
  <si>
    <t>1812/5              2282</t>
  </si>
  <si>
    <t>Разом за рахунком 1812/5</t>
  </si>
  <si>
    <t>сто шість</t>
  </si>
  <si>
    <t>тридцять тисяч чотириста сімдесят шість</t>
  </si>
  <si>
    <t>сто одна тисяча сімсот двадцять п'ять гривень 64 копійки</t>
  </si>
  <si>
    <t>^</t>
  </si>
  <si>
    <t>Амбулаторія №2</t>
  </si>
  <si>
    <t>Решетняк Олена Леонідівна</t>
  </si>
  <si>
    <t>Решетняк Олена Леонідівна  , рахунок 081</t>
  </si>
  <si>
    <t>Решетняк Олена Леонідівна, рахунок 091</t>
  </si>
  <si>
    <t>Решетняк Олена Леонідівна  , рахунок 1512/0</t>
  </si>
  <si>
    <t>Решетняк Олена Леонідівна  , рахунок 1512/1</t>
  </si>
  <si>
    <t>Решетняк Олена Леонідівна , рахунок 1812/1</t>
  </si>
  <si>
    <t>Решетняк Олена Леонідівна  , рахунок 1812/5</t>
  </si>
  <si>
    <t>Разом за Решетняк Олена Леонідівна</t>
  </si>
  <si>
    <t>-</t>
  </si>
  <si>
    <t xml:space="preserve">     Усі цінності,  пойменовані в цьому інвентаризаційному описі з N1  до  N106,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</si>
  <si>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Решетняк О.Л.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</si>
  <si>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</si>
  <si>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</si>
  <si>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</si>
  <si>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</si>
  <si>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</si>
  <si>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</si>
  <si>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</si>
  <si>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</si>
  <si>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</si>
  <si>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</si>
  <si>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</si>
  <si>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</si>
  <si>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</si>
  <si>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</si>
  <si>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2т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</si>
  <si>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</si>
  <si>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</si>
  <si>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</si>
  <si>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"05"січня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</si>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</sst>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top"/>
    </xf>
    <xf numFmtId="0" fontId="0" fillId="0" borderId="2" xfId="0" quotePrefix="1" applyNumberFormat="1" applyBorder="1" applyAlignment="1">
      <alignment horizontal="left" vertical="top" wrapText="1"/>
    </xf>
    <xf numFmtId="0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2" fontId="0" fillId="0" borderId="2" xfId="0" applyNumberFormat="1" applyBorder="1" applyAlignment="1">
      <alignment vertical="top"/>
    </xf>
    <xf numFmtId="2" fontId="0" fillId="0" borderId="32" xfId="0" applyNumberFormat="1" applyBorder="1" applyAlignment="1">
      <alignment horizontal="center" vertical="center"/>
    </xf>
    <xf numFmtId="0" fontId="1" fillId="2" borderId="33" xfId="0" quotePrefix="1" applyFont="1" applyFill="1" applyBorder="1" applyAlignment="1">
      <alignment horizontal="left" vertical="center"/>
    </xf>
    <xf numFmtId="0" fontId="0" fillId="2" borderId="34" xfId="0" applyFont="1" applyFill="1" applyBorder="1"/>
    <xf numFmtId="0" fontId="0" fillId="2" borderId="34" xfId="0" applyFill="1" applyBorder="1"/>
    <xf numFmtId="0" fontId="0" fillId="2" borderId="35" xfId="0" applyFill="1" applyBorder="1"/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166" fontId="0" fillId="0" borderId="38" xfId="0" applyNumberFormat="1" applyBorder="1" applyAlignment="1">
      <alignment vertical="top"/>
    </xf>
    <xf numFmtId="167" fontId="0" fillId="0" borderId="38" xfId="0" applyNumberFormat="1" applyBorder="1" applyAlignment="1">
      <alignment horizontal="center" vertical="center"/>
    </xf>
    <xf numFmtId="167" fontId="0" fillId="0" borderId="38" xfId="0" applyNumberFormat="1" applyBorder="1" applyAlignment="1">
      <alignment vertical="top"/>
    </xf>
    <xf numFmtId="165" fontId="0" fillId="0" borderId="38" xfId="0" applyNumberFormat="1" applyBorder="1" applyAlignment="1">
      <alignment vertical="top"/>
    </xf>
    <xf numFmtId="2" fontId="0" fillId="0" borderId="40" xfId="0" applyNumberFormat="1" applyBorder="1" applyAlignment="1">
      <alignment vertical="top"/>
    </xf>
    <xf numFmtId="167" fontId="0" fillId="0" borderId="41" xfId="0" applyNumberFormat="1" applyBorder="1" applyAlignment="1">
      <alignment horizontal="center" vertical="center"/>
    </xf>
    <xf numFmtId="0" fontId="7" fillId="0" borderId="43" xfId="0" applyFont="1" applyBorder="1" applyAlignment="1">
      <alignment horizontal="center"/>
    </xf>
    <xf numFmtId="166" fontId="0" fillId="0" borderId="43" xfId="0" applyNumberFormat="1" applyBorder="1" applyAlignment="1">
      <alignment vertical="top"/>
    </xf>
    <xf numFmtId="167" fontId="0" fillId="0" borderId="43" xfId="0" applyNumberFormat="1" applyBorder="1" applyAlignment="1">
      <alignment horizontal="center" vertical="center"/>
    </xf>
    <xf numFmtId="167" fontId="0" fillId="0" borderId="43" xfId="0" applyNumberFormat="1" applyBorder="1" applyAlignment="1">
      <alignment vertical="top"/>
    </xf>
    <xf numFmtId="165" fontId="0" fillId="0" borderId="43" xfId="0" applyNumberFormat="1" applyBorder="1" applyAlignment="1">
      <alignment vertical="top"/>
    </xf>
    <xf numFmtId="2" fontId="0" fillId="0" borderId="43" xfId="0" applyNumberFormat="1" applyBorder="1" applyAlignment="1">
      <alignment vertical="top"/>
    </xf>
    <xf numFmtId="0" fontId="0" fillId="0" borderId="44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top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1" fillId="0" borderId="42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Q6" sqref="Q6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198</v>
      </c>
    </row>
    <row r="2" spans="1:22" ht="12.75" customHeight="1">
      <c r="O2" t="s">
        <v>204</v>
      </c>
    </row>
    <row r="3" spans="1:22" ht="12.75" customHeight="1">
      <c r="O3" t="s">
        <v>203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6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93" t="s">
        <v>24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28"/>
      <c r="M9" s="28"/>
    </row>
    <row r="11" spans="1:22" ht="12.75" customHeight="1">
      <c r="A11" s="94" t="s">
        <v>23</v>
      </c>
      <c r="B11" s="94"/>
      <c r="C11" s="94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87" t="s">
        <v>0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</row>
    <row r="15" spans="1:22" ht="12.75" customHeight="1">
      <c r="A15" s="87" t="s">
        <v>32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</row>
    <row r="17" spans="1:22" ht="12.75" customHeight="1">
      <c r="A17" s="95" t="s">
        <v>199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</row>
    <row r="18" spans="1:22" ht="12.75" customHeight="1">
      <c r="A18" s="92" t="s">
        <v>1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</row>
    <row r="20" spans="1:22" ht="12.75" customHeight="1">
      <c r="A20" t="s">
        <v>200</v>
      </c>
    </row>
    <row r="22" spans="1:22" ht="12.75" customHeight="1">
      <c r="A22" s="84" t="s">
        <v>48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4" t="s">
        <v>28</v>
      </c>
      <c r="N22" s="4"/>
      <c r="O22" s="36" t="s">
        <v>172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83" t="s">
        <v>27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33"/>
      <c r="N23" s="33"/>
      <c r="O23" s="86" t="s">
        <v>29</v>
      </c>
      <c r="P23" s="81"/>
      <c r="Q23" s="81"/>
      <c r="R23" s="81"/>
      <c r="S23" s="81"/>
      <c r="T23" s="81"/>
      <c r="U23" s="81"/>
      <c r="V23" s="81"/>
    </row>
    <row r="25" spans="1:22" ht="12.75" customHeight="1">
      <c r="A25" t="s">
        <v>201</v>
      </c>
    </row>
    <row r="26" spans="1:22" ht="12.75" customHeight="1">
      <c r="A26" s="87" t="s">
        <v>2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</row>
    <row r="28" spans="1:22" ht="28.5" customHeight="1">
      <c r="A28" s="88" t="s">
        <v>30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90" t="s">
        <v>50</v>
      </c>
      <c r="D31" s="91"/>
      <c r="E31" s="91"/>
      <c r="F31" s="91"/>
      <c r="G31" s="91"/>
      <c r="H31" s="91"/>
      <c r="I31" s="91"/>
      <c r="J31" s="91"/>
      <c r="K31" s="91"/>
      <c r="S31" t="s">
        <v>173</v>
      </c>
    </row>
    <row r="32" spans="1:22" ht="12.75" customHeight="1">
      <c r="C32" s="81" t="s">
        <v>3</v>
      </c>
      <c r="D32" s="81"/>
      <c r="E32" s="81"/>
      <c r="F32" s="81"/>
      <c r="G32" s="81"/>
      <c r="H32" s="81"/>
      <c r="I32" s="81"/>
      <c r="J32" s="81"/>
      <c r="K32" s="81"/>
      <c r="L32" s="28"/>
      <c r="M32" s="28"/>
      <c r="N32" s="82" t="s">
        <v>4</v>
      </c>
      <c r="O32" s="82"/>
      <c r="P32" s="82"/>
      <c r="S32" s="83" t="s">
        <v>34</v>
      </c>
      <c r="T32" s="82"/>
      <c r="U32" s="82"/>
      <c r="V32" s="82"/>
    </row>
    <row r="38" spans="1:8" ht="12.75" customHeight="1">
      <c r="A38" t="s">
        <v>5</v>
      </c>
      <c r="C38" t="s">
        <v>6</v>
      </c>
      <c r="E38" t="s">
        <v>202</v>
      </c>
    </row>
    <row r="39" spans="1:8" ht="12.75" customHeight="1">
      <c r="C39" t="s">
        <v>7</v>
      </c>
      <c r="E39" t="s">
        <v>202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3"/>
  <sheetViews>
    <sheetView showGridLines="0" topLeftCell="A79" zoomScaleNormal="100" workbookViewId="0">
      <selection activeCell="G125" sqref="G125"/>
    </sheetView>
  </sheetViews>
  <sheetFormatPr defaultRowHeight="12.75" customHeight="1"/>
  <cols>
    <col min="1" max="1" width="4.42578125" customWidth="1"/>
    <col min="2" max="2" width="22.28515625" customWidth="1"/>
    <col min="3" max="3" width="22.42578125" customWidth="1"/>
    <col min="4" max="4" width="17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106" t="s">
        <v>13</v>
      </c>
      <c r="B2" s="107" t="s">
        <v>46</v>
      </c>
      <c r="C2" s="108" t="s">
        <v>14</v>
      </c>
      <c r="D2" s="108"/>
      <c r="E2" s="109" t="s">
        <v>15</v>
      </c>
      <c r="F2" s="111" t="s">
        <v>16</v>
      </c>
      <c r="G2" s="112"/>
      <c r="H2" s="113"/>
      <c r="I2" s="114" t="s">
        <v>51</v>
      </c>
      <c r="J2" s="115"/>
      <c r="K2" s="115"/>
      <c r="L2" s="102" t="s">
        <v>22</v>
      </c>
      <c r="T2" s="5"/>
    </row>
    <row r="3" spans="1:20" ht="40.700000000000003" customHeight="1" thickBot="1">
      <c r="A3" s="106"/>
      <c r="B3" s="107"/>
      <c r="C3" s="6" t="s">
        <v>17</v>
      </c>
      <c r="D3" s="6" t="s">
        <v>20</v>
      </c>
      <c r="E3" s="110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103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7" t="s">
        <v>174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25.5">
      <c r="A6" s="14">
        <v>1</v>
      </c>
      <c r="B6" s="48" t="s">
        <v>52</v>
      </c>
      <c r="C6" s="48" t="s">
        <v>53</v>
      </c>
      <c r="D6" s="52" t="s">
        <v>181</v>
      </c>
      <c r="E6" s="48" t="s">
        <v>54</v>
      </c>
      <c r="F6" s="16">
        <v>1</v>
      </c>
      <c r="G6" s="15">
        <v>1</v>
      </c>
      <c r="H6" s="17">
        <v>1</v>
      </c>
      <c r="I6" s="16">
        <v>1</v>
      </c>
      <c r="J6" s="15">
        <v>1</v>
      </c>
      <c r="K6" s="17">
        <v>1</v>
      </c>
      <c r="L6" s="53" t="s">
        <v>181</v>
      </c>
      <c r="M6" s="18">
        <v>1</v>
      </c>
      <c r="N6" s="19">
        <f>F6</f>
        <v>1</v>
      </c>
      <c r="O6" s="17">
        <f t="shared" ref="O6:P8" si="0">H6</f>
        <v>1</v>
      </c>
      <c r="P6" s="16">
        <f t="shared" si="0"/>
        <v>1</v>
      </c>
      <c r="Q6" s="17">
        <f>K6</f>
        <v>1</v>
      </c>
      <c r="R6" s="17"/>
      <c r="S6" s="17"/>
    </row>
    <row r="7" spans="1:20" ht="25.5">
      <c r="A7" s="14">
        <v>2</v>
      </c>
      <c r="B7" s="48" t="s">
        <v>52</v>
      </c>
      <c r="C7" s="48" t="s">
        <v>53</v>
      </c>
      <c r="D7" s="52" t="s">
        <v>181</v>
      </c>
      <c r="E7" s="48" t="s">
        <v>54</v>
      </c>
      <c r="F7" s="16">
        <v>5</v>
      </c>
      <c r="G7" s="15">
        <v>1</v>
      </c>
      <c r="H7" s="17">
        <v>5</v>
      </c>
      <c r="I7" s="16">
        <v>5</v>
      </c>
      <c r="J7" s="15">
        <v>1</v>
      </c>
      <c r="K7" s="17">
        <v>5</v>
      </c>
      <c r="L7" s="53" t="s">
        <v>181</v>
      </c>
      <c r="M7" s="18">
        <v>1</v>
      </c>
      <c r="N7" s="19">
        <f>F7</f>
        <v>5</v>
      </c>
      <c r="O7" s="17">
        <f t="shared" si="0"/>
        <v>5</v>
      </c>
      <c r="P7" s="16">
        <f t="shared" si="0"/>
        <v>5</v>
      </c>
      <c r="Q7" s="17">
        <f>K7</f>
        <v>5</v>
      </c>
      <c r="R7" s="17"/>
      <c r="S7" s="17"/>
    </row>
    <row r="8" spans="1:20" ht="13.5" thickBot="1">
      <c r="A8" s="54">
        <v>3</v>
      </c>
      <c r="B8" s="55" t="s">
        <v>52</v>
      </c>
      <c r="C8" s="55" t="s">
        <v>55</v>
      </c>
      <c r="D8" s="56" t="s">
        <v>181</v>
      </c>
      <c r="E8" s="55" t="s">
        <v>54</v>
      </c>
      <c r="F8" s="57">
        <v>620</v>
      </c>
      <c r="G8" s="58">
        <v>0.36000000000000004</v>
      </c>
      <c r="H8" s="59">
        <v>223.20000000000002</v>
      </c>
      <c r="I8" s="57">
        <v>620</v>
      </c>
      <c r="J8" s="58">
        <v>0.36000000000000004</v>
      </c>
      <c r="K8" s="59">
        <v>223.20000000000002</v>
      </c>
      <c r="L8" s="60" t="s">
        <v>181</v>
      </c>
      <c r="M8" s="18">
        <v>1</v>
      </c>
      <c r="N8" s="19">
        <f>F8</f>
        <v>620</v>
      </c>
      <c r="O8" s="17">
        <f t="shared" si="0"/>
        <v>223.20000000000002</v>
      </c>
      <c r="P8" s="16">
        <f t="shared" si="0"/>
        <v>620</v>
      </c>
      <c r="Q8" s="17">
        <f>K8</f>
        <v>223.20000000000002</v>
      </c>
      <c r="R8" s="17"/>
      <c r="S8" s="17"/>
    </row>
    <row r="9" spans="1:20" ht="13.5" thickBot="1">
      <c r="A9" s="104" t="s">
        <v>56</v>
      </c>
      <c r="B9" s="105"/>
      <c r="C9" s="65" t="s">
        <v>45</v>
      </c>
      <c r="D9" s="65" t="s">
        <v>45</v>
      </c>
      <c r="E9" s="66" t="s">
        <v>45</v>
      </c>
      <c r="F9" s="67">
        <f>SUM(Таблиця!N1:N8)</f>
        <v>626</v>
      </c>
      <c r="G9" s="68" t="s">
        <v>181</v>
      </c>
      <c r="H9" s="69">
        <f>SUM(Таблиця!O1:O8)</f>
        <v>229.20000000000002</v>
      </c>
      <c r="I9" s="70">
        <f>SUM(Таблиця!P1:P8)</f>
        <v>626</v>
      </c>
      <c r="J9" s="68" t="s">
        <v>181</v>
      </c>
      <c r="K9" s="71">
        <f>SUM(Таблиця!Q1:Q8)</f>
        <v>229.20000000000002</v>
      </c>
      <c r="L9" s="72" t="s">
        <v>181</v>
      </c>
    </row>
    <row r="10" spans="1:20" ht="15" customHeight="1" thickBot="1">
      <c r="A10" s="61" t="s">
        <v>175</v>
      </c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4"/>
    </row>
    <row r="11" spans="1:20">
      <c r="A11" s="14">
        <v>4</v>
      </c>
      <c r="B11" s="48" t="s">
        <v>57</v>
      </c>
      <c r="C11" s="48" t="s">
        <v>58</v>
      </c>
      <c r="D11" s="52" t="s">
        <v>181</v>
      </c>
      <c r="E11" s="48" t="s">
        <v>54</v>
      </c>
      <c r="F11" s="16">
        <v>3</v>
      </c>
      <c r="G11" s="80" t="s">
        <v>181</v>
      </c>
      <c r="H11" s="17">
        <v>0</v>
      </c>
      <c r="I11" s="16">
        <v>3</v>
      </c>
      <c r="J11" s="80" t="s">
        <v>181</v>
      </c>
      <c r="K11" s="17">
        <v>0</v>
      </c>
      <c r="L11" s="53" t="s">
        <v>181</v>
      </c>
      <c r="M11" s="18">
        <v>1</v>
      </c>
      <c r="N11" s="19">
        <f t="shared" ref="N11:N16" si="1">F11</f>
        <v>3</v>
      </c>
      <c r="O11" s="17">
        <f t="shared" ref="O11:P16" si="2">H11</f>
        <v>0</v>
      </c>
      <c r="P11" s="16">
        <f t="shared" si="2"/>
        <v>3</v>
      </c>
      <c r="Q11" s="17">
        <f t="shared" ref="Q11:Q16" si="3">K11</f>
        <v>0</v>
      </c>
      <c r="R11" s="17"/>
      <c r="S11" s="17"/>
    </row>
    <row r="12" spans="1:20" ht="25.5">
      <c r="A12" s="14">
        <v>5</v>
      </c>
      <c r="B12" s="48" t="s">
        <v>57</v>
      </c>
      <c r="C12" s="48" t="s">
        <v>59</v>
      </c>
      <c r="D12" s="52" t="s">
        <v>181</v>
      </c>
      <c r="E12" s="48" t="s">
        <v>54</v>
      </c>
      <c r="F12" s="16">
        <v>3</v>
      </c>
      <c r="G12" s="80" t="s">
        <v>181</v>
      </c>
      <c r="H12" s="17">
        <v>0</v>
      </c>
      <c r="I12" s="16">
        <v>3</v>
      </c>
      <c r="J12" s="80" t="s">
        <v>181</v>
      </c>
      <c r="K12" s="17">
        <v>0</v>
      </c>
      <c r="L12" s="53" t="s">
        <v>181</v>
      </c>
      <c r="M12" s="18">
        <v>1</v>
      </c>
      <c r="N12" s="19">
        <f t="shared" si="1"/>
        <v>3</v>
      </c>
      <c r="O12" s="17">
        <f t="shared" si="2"/>
        <v>0</v>
      </c>
      <c r="P12" s="16">
        <f t="shared" si="2"/>
        <v>3</v>
      </c>
      <c r="Q12" s="17">
        <f t="shared" si="3"/>
        <v>0</v>
      </c>
      <c r="R12" s="17"/>
      <c r="S12" s="17"/>
    </row>
    <row r="13" spans="1:20" ht="25.5">
      <c r="A13" s="14">
        <v>6</v>
      </c>
      <c r="B13" s="48" t="s">
        <v>57</v>
      </c>
      <c r="C13" s="48" t="s">
        <v>60</v>
      </c>
      <c r="D13" s="52" t="s">
        <v>181</v>
      </c>
      <c r="E13" s="48" t="s">
        <v>54</v>
      </c>
      <c r="F13" s="16">
        <v>4</v>
      </c>
      <c r="G13" s="80" t="s">
        <v>181</v>
      </c>
      <c r="H13" s="17">
        <v>0</v>
      </c>
      <c r="I13" s="16">
        <v>4</v>
      </c>
      <c r="J13" s="80" t="s">
        <v>181</v>
      </c>
      <c r="K13" s="17">
        <v>0</v>
      </c>
      <c r="L13" s="53" t="s">
        <v>181</v>
      </c>
      <c r="M13" s="18">
        <v>1</v>
      </c>
      <c r="N13" s="19">
        <f t="shared" si="1"/>
        <v>4</v>
      </c>
      <c r="O13" s="17">
        <f t="shared" si="2"/>
        <v>0</v>
      </c>
      <c r="P13" s="16">
        <f t="shared" si="2"/>
        <v>4</v>
      </c>
      <c r="Q13" s="17">
        <f t="shared" si="3"/>
        <v>0</v>
      </c>
      <c r="R13" s="17"/>
      <c r="S13" s="17"/>
    </row>
    <row r="14" spans="1:20" ht="51">
      <c r="A14" s="14">
        <v>7</v>
      </c>
      <c r="B14" s="48" t="s">
        <v>57</v>
      </c>
      <c r="C14" s="48" t="s">
        <v>61</v>
      </c>
      <c r="D14" s="52" t="s">
        <v>181</v>
      </c>
      <c r="E14" s="48" t="s">
        <v>54</v>
      </c>
      <c r="F14" s="16">
        <v>2</v>
      </c>
      <c r="G14" s="80" t="s">
        <v>181</v>
      </c>
      <c r="H14" s="17">
        <v>0</v>
      </c>
      <c r="I14" s="16">
        <v>2</v>
      </c>
      <c r="J14" s="80" t="s">
        <v>181</v>
      </c>
      <c r="K14" s="17">
        <v>0</v>
      </c>
      <c r="L14" s="53" t="s">
        <v>181</v>
      </c>
      <c r="M14" s="18">
        <v>1</v>
      </c>
      <c r="N14" s="19">
        <f t="shared" si="1"/>
        <v>2</v>
      </c>
      <c r="O14" s="17">
        <f t="shared" si="2"/>
        <v>0</v>
      </c>
      <c r="P14" s="16">
        <f t="shared" si="2"/>
        <v>2</v>
      </c>
      <c r="Q14" s="17">
        <f t="shared" si="3"/>
        <v>0</v>
      </c>
      <c r="R14" s="17"/>
      <c r="S14" s="17"/>
    </row>
    <row r="15" spans="1:20" ht="51">
      <c r="A15" s="14">
        <v>8</v>
      </c>
      <c r="B15" s="48" t="s">
        <v>57</v>
      </c>
      <c r="C15" s="48" t="s">
        <v>61</v>
      </c>
      <c r="D15" s="52" t="s">
        <v>181</v>
      </c>
      <c r="E15" s="48" t="s">
        <v>54</v>
      </c>
      <c r="F15" s="16">
        <v>2</v>
      </c>
      <c r="G15" s="80" t="s">
        <v>181</v>
      </c>
      <c r="H15" s="17">
        <v>0</v>
      </c>
      <c r="I15" s="16">
        <v>2</v>
      </c>
      <c r="J15" s="80" t="s">
        <v>181</v>
      </c>
      <c r="K15" s="17">
        <v>0</v>
      </c>
      <c r="L15" s="53" t="s">
        <v>181</v>
      </c>
      <c r="M15" s="18">
        <v>1</v>
      </c>
      <c r="N15" s="19">
        <f t="shared" si="1"/>
        <v>2</v>
      </c>
      <c r="O15" s="17">
        <f t="shared" si="2"/>
        <v>0</v>
      </c>
      <c r="P15" s="16">
        <f t="shared" si="2"/>
        <v>2</v>
      </c>
      <c r="Q15" s="17">
        <f t="shared" si="3"/>
        <v>0</v>
      </c>
      <c r="R15" s="17"/>
      <c r="S15" s="17"/>
    </row>
    <row r="16" spans="1:20" ht="26.25" thickBot="1">
      <c r="A16" s="14">
        <v>9</v>
      </c>
      <c r="B16" s="48" t="s">
        <v>57</v>
      </c>
      <c r="C16" s="48" t="s">
        <v>62</v>
      </c>
      <c r="D16" s="52" t="s">
        <v>181</v>
      </c>
      <c r="E16" s="48" t="s">
        <v>63</v>
      </c>
      <c r="F16" s="16">
        <v>2</v>
      </c>
      <c r="G16" s="80" t="s">
        <v>181</v>
      </c>
      <c r="H16" s="17">
        <v>0</v>
      </c>
      <c r="I16" s="16">
        <v>2</v>
      </c>
      <c r="J16" s="80" t="s">
        <v>181</v>
      </c>
      <c r="K16" s="17">
        <v>0</v>
      </c>
      <c r="L16" s="53" t="s">
        <v>181</v>
      </c>
      <c r="M16" s="18">
        <v>1</v>
      </c>
      <c r="N16" s="19">
        <f t="shared" si="1"/>
        <v>2</v>
      </c>
      <c r="O16" s="17">
        <f t="shared" si="2"/>
        <v>0</v>
      </c>
      <c r="P16" s="16">
        <f t="shared" si="2"/>
        <v>2</v>
      </c>
      <c r="Q16" s="17">
        <f t="shared" si="3"/>
        <v>0</v>
      </c>
      <c r="R16" s="17"/>
      <c r="S16" s="17"/>
    </row>
    <row r="17" spans="1:19" ht="13.5" thickBot="1">
      <c r="A17" s="98" t="s">
        <v>64</v>
      </c>
      <c r="B17" s="99"/>
      <c r="C17" s="42" t="s">
        <v>45</v>
      </c>
      <c r="D17" s="42" t="s">
        <v>45</v>
      </c>
      <c r="E17" s="43" t="s">
        <v>45</v>
      </c>
      <c r="F17" s="20">
        <f>SUM(Таблиця!N10:N16)</f>
        <v>16</v>
      </c>
      <c r="G17" s="68" t="s">
        <v>181</v>
      </c>
      <c r="H17" s="27">
        <v>0</v>
      </c>
      <c r="I17" s="22">
        <f>SUM(Таблиця!P10:P16)</f>
        <v>16</v>
      </c>
      <c r="J17" s="68" t="s">
        <v>181</v>
      </c>
      <c r="K17" s="27">
        <f>SUM(Таблиця!Q10:Q16)</f>
        <v>0</v>
      </c>
      <c r="L17" s="72" t="s">
        <v>181</v>
      </c>
    </row>
    <row r="18" spans="1:19" ht="15" customHeight="1" thickBot="1">
      <c r="A18" s="47" t="s">
        <v>176</v>
      </c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3"/>
    </row>
    <row r="19" spans="1:19" ht="16.5" customHeight="1">
      <c r="A19" s="14">
        <v>10</v>
      </c>
      <c r="B19" s="48" t="s">
        <v>65</v>
      </c>
      <c r="C19" s="48" t="s">
        <v>66</v>
      </c>
      <c r="D19" s="52" t="s">
        <v>181</v>
      </c>
      <c r="E19" s="48" t="s">
        <v>67</v>
      </c>
      <c r="F19" s="16">
        <v>19</v>
      </c>
      <c r="G19" s="15">
        <v>0.43630000000000002</v>
      </c>
      <c r="H19" s="17">
        <v>8.2900000000000009</v>
      </c>
      <c r="I19" s="16">
        <v>19</v>
      </c>
      <c r="J19" s="15">
        <v>0.43630000000000002</v>
      </c>
      <c r="K19" s="17">
        <v>8.2900000000000009</v>
      </c>
      <c r="L19" s="53" t="s">
        <v>181</v>
      </c>
      <c r="M19" s="18">
        <v>1</v>
      </c>
      <c r="N19" s="19">
        <f t="shared" ref="N19:N54" si="4">F19</f>
        <v>19</v>
      </c>
      <c r="O19" s="17">
        <f t="shared" ref="O19:O54" si="5">H19</f>
        <v>8.2900000000000009</v>
      </c>
      <c r="P19" s="16">
        <f t="shared" ref="P19:P54" si="6">I19</f>
        <v>19</v>
      </c>
      <c r="Q19" s="17">
        <f t="shared" ref="Q19:Q54" si="7">K19</f>
        <v>8.2900000000000009</v>
      </c>
      <c r="R19" s="17"/>
      <c r="S19" s="17"/>
    </row>
    <row r="20" spans="1:19" ht="25.5">
      <c r="A20" s="14">
        <v>11</v>
      </c>
      <c r="B20" s="48" t="s">
        <v>65</v>
      </c>
      <c r="C20" s="48" t="s">
        <v>68</v>
      </c>
      <c r="D20" s="52" t="s">
        <v>181</v>
      </c>
      <c r="E20" s="48" t="s">
        <v>67</v>
      </c>
      <c r="F20" s="16">
        <v>8</v>
      </c>
      <c r="G20" s="15">
        <v>0.23750000000000002</v>
      </c>
      <c r="H20" s="17">
        <v>1.9000000000000001</v>
      </c>
      <c r="I20" s="16">
        <v>8</v>
      </c>
      <c r="J20" s="15">
        <v>0.23750000000000002</v>
      </c>
      <c r="K20" s="17">
        <v>1.9000000000000001</v>
      </c>
      <c r="L20" s="53" t="s">
        <v>181</v>
      </c>
      <c r="M20" s="18">
        <v>1</v>
      </c>
      <c r="N20" s="19">
        <f t="shared" si="4"/>
        <v>8</v>
      </c>
      <c r="O20" s="17">
        <f t="shared" si="5"/>
        <v>1.9000000000000001</v>
      </c>
      <c r="P20" s="16">
        <f t="shared" si="6"/>
        <v>8</v>
      </c>
      <c r="Q20" s="17">
        <f t="shared" si="7"/>
        <v>1.9000000000000001</v>
      </c>
      <c r="R20" s="17"/>
      <c r="S20" s="17"/>
    </row>
    <row r="21" spans="1:19" ht="38.25">
      <c r="A21" s="14">
        <v>12</v>
      </c>
      <c r="B21" s="48" t="s">
        <v>65</v>
      </c>
      <c r="C21" s="48" t="s">
        <v>69</v>
      </c>
      <c r="D21" s="52" t="s">
        <v>181</v>
      </c>
      <c r="E21" s="48" t="s">
        <v>70</v>
      </c>
      <c r="F21" s="16">
        <v>1</v>
      </c>
      <c r="G21" s="15">
        <v>20.67</v>
      </c>
      <c r="H21" s="17">
        <v>20.67</v>
      </c>
      <c r="I21" s="16">
        <v>1</v>
      </c>
      <c r="J21" s="15">
        <v>20.67</v>
      </c>
      <c r="K21" s="17">
        <v>20.67</v>
      </c>
      <c r="L21" s="53" t="s">
        <v>181</v>
      </c>
      <c r="M21" s="18">
        <v>1</v>
      </c>
      <c r="N21" s="19">
        <f t="shared" si="4"/>
        <v>1</v>
      </c>
      <c r="O21" s="17">
        <f t="shared" si="5"/>
        <v>20.67</v>
      </c>
      <c r="P21" s="16">
        <f t="shared" si="6"/>
        <v>1</v>
      </c>
      <c r="Q21" s="17">
        <f t="shared" si="7"/>
        <v>20.67</v>
      </c>
      <c r="R21" s="17"/>
      <c r="S21" s="17"/>
    </row>
    <row r="22" spans="1:19" ht="25.5">
      <c r="A22" s="14">
        <v>13</v>
      </c>
      <c r="B22" s="48" t="s">
        <v>65</v>
      </c>
      <c r="C22" s="48" t="s">
        <v>71</v>
      </c>
      <c r="D22" s="52" t="s">
        <v>181</v>
      </c>
      <c r="E22" s="48" t="s">
        <v>72</v>
      </c>
      <c r="F22" s="16">
        <v>7</v>
      </c>
      <c r="G22" s="15">
        <v>1.3</v>
      </c>
      <c r="H22" s="17">
        <v>9.1</v>
      </c>
      <c r="I22" s="16">
        <v>7</v>
      </c>
      <c r="J22" s="15">
        <v>1.3</v>
      </c>
      <c r="K22" s="17">
        <v>9.1</v>
      </c>
      <c r="L22" s="53" t="s">
        <v>181</v>
      </c>
      <c r="M22" s="18">
        <v>1</v>
      </c>
      <c r="N22" s="19">
        <f t="shared" si="4"/>
        <v>7</v>
      </c>
      <c r="O22" s="17">
        <f t="shared" si="5"/>
        <v>9.1</v>
      </c>
      <c r="P22" s="16">
        <f t="shared" si="6"/>
        <v>7</v>
      </c>
      <c r="Q22" s="17">
        <f t="shared" si="7"/>
        <v>9.1</v>
      </c>
      <c r="R22" s="17"/>
      <c r="S22" s="17"/>
    </row>
    <row r="23" spans="1:19">
      <c r="A23" s="14">
        <v>14</v>
      </c>
      <c r="B23" s="48" t="s">
        <v>65</v>
      </c>
      <c r="C23" s="48" t="s">
        <v>73</v>
      </c>
      <c r="D23" s="52" t="s">
        <v>181</v>
      </c>
      <c r="E23" s="48" t="s">
        <v>54</v>
      </c>
      <c r="F23" s="16">
        <v>30</v>
      </c>
      <c r="G23" s="15">
        <v>13.600000000000001</v>
      </c>
      <c r="H23" s="17">
        <v>408</v>
      </c>
      <c r="I23" s="16">
        <v>30</v>
      </c>
      <c r="J23" s="15">
        <v>13.600000000000001</v>
      </c>
      <c r="K23" s="17">
        <v>408</v>
      </c>
      <c r="L23" s="53" t="s">
        <v>181</v>
      </c>
      <c r="M23" s="18">
        <v>1</v>
      </c>
      <c r="N23" s="19">
        <f t="shared" si="4"/>
        <v>30</v>
      </c>
      <c r="O23" s="17">
        <f t="shared" si="5"/>
        <v>408</v>
      </c>
      <c r="P23" s="16">
        <f t="shared" si="6"/>
        <v>30</v>
      </c>
      <c r="Q23" s="17">
        <f t="shared" si="7"/>
        <v>408</v>
      </c>
      <c r="R23" s="17"/>
      <c r="S23" s="17"/>
    </row>
    <row r="24" spans="1:19" ht="25.5">
      <c r="A24" s="14">
        <v>15</v>
      </c>
      <c r="B24" s="48" t="s">
        <v>74</v>
      </c>
      <c r="C24" s="48" t="s">
        <v>75</v>
      </c>
      <c r="D24" s="52" t="s">
        <v>181</v>
      </c>
      <c r="E24" s="48" t="s">
        <v>67</v>
      </c>
      <c r="F24" s="16">
        <v>4</v>
      </c>
      <c r="G24" s="15">
        <v>0.26500000000000001</v>
      </c>
      <c r="H24" s="17">
        <v>1.06</v>
      </c>
      <c r="I24" s="16">
        <v>4</v>
      </c>
      <c r="J24" s="15">
        <v>0.26500000000000001</v>
      </c>
      <c r="K24" s="17">
        <v>1.06</v>
      </c>
      <c r="L24" s="53" t="s">
        <v>181</v>
      </c>
      <c r="M24" s="18">
        <v>1</v>
      </c>
      <c r="N24" s="19">
        <f t="shared" si="4"/>
        <v>4</v>
      </c>
      <c r="O24" s="17">
        <f t="shared" si="5"/>
        <v>1.06</v>
      </c>
      <c r="P24" s="16">
        <f t="shared" si="6"/>
        <v>4</v>
      </c>
      <c r="Q24" s="17">
        <f t="shared" si="7"/>
        <v>1.06</v>
      </c>
      <c r="R24" s="17"/>
      <c r="S24" s="17"/>
    </row>
    <row r="25" spans="1:19" ht="15" customHeight="1">
      <c r="A25" s="14">
        <v>16</v>
      </c>
      <c r="B25" s="48" t="s">
        <v>74</v>
      </c>
      <c r="C25" s="48" t="s">
        <v>76</v>
      </c>
      <c r="D25" s="52" t="s">
        <v>181</v>
      </c>
      <c r="E25" s="48" t="s">
        <v>77</v>
      </c>
      <c r="F25" s="16">
        <v>1</v>
      </c>
      <c r="G25" s="15">
        <v>72.87</v>
      </c>
      <c r="H25" s="17">
        <v>72.87</v>
      </c>
      <c r="I25" s="16">
        <v>1</v>
      </c>
      <c r="J25" s="15">
        <v>72.87</v>
      </c>
      <c r="K25" s="17">
        <v>72.87</v>
      </c>
      <c r="L25" s="53" t="s">
        <v>181</v>
      </c>
      <c r="M25" s="18">
        <v>1</v>
      </c>
      <c r="N25" s="19">
        <f t="shared" si="4"/>
        <v>1</v>
      </c>
      <c r="O25" s="17">
        <f t="shared" si="5"/>
        <v>72.87</v>
      </c>
      <c r="P25" s="16">
        <f t="shared" si="6"/>
        <v>1</v>
      </c>
      <c r="Q25" s="17">
        <f t="shared" si="7"/>
        <v>72.87</v>
      </c>
      <c r="R25" s="17"/>
      <c r="S25" s="17"/>
    </row>
    <row r="26" spans="1:19" ht="25.5">
      <c r="A26" s="14">
        <v>17</v>
      </c>
      <c r="B26" s="48" t="s">
        <v>74</v>
      </c>
      <c r="C26" s="48" t="s">
        <v>78</v>
      </c>
      <c r="D26" s="52" t="s">
        <v>181</v>
      </c>
      <c r="E26" s="48" t="s">
        <v>77</v>
      </c>
      <c r="F26" s="16">
        <v>1</v>
      </c>
      <c r="G26" s="15">
        <v>95.08</v>
      </c>
      <c r="H26" s="17">
        <v>95.08</v>
      </c>
      <c r="I26" s="16">
        <v>1</v>
      </c>
      <c r="J26" s="15">
        <v>95.08</v>
      </c>
      <c r="K26" s="17">
        <v>95.08</v>
      </c>
      <c r="L26" s="53" t="s">
        <v>181</v>
      </c>
      <c r="M26" s="18">
        <v>1</v>
      </c>
      <c r="N26" s="19">
        <f t="shared" si="4"/>
        <v>1</v>
      </c>
      <c r="O26" s="17">
        <f t="shared" si="5"/>
        <v>95.08</v>
      </c>
      <c r="P26" s="16">
        <f t="shared" si="6"/>
        <v>1</v>
      </c>
      <c r="Q26" s="17">
        <f t="shared" si="7"/>
        <v>95.08</v>
      </c>
      <c r="R26" s="17"/>
      <c r="S26" s="17"/>
    </row>
    <row r="27" spans="1:19" ht="25.5">
      <c r="A27" s="14">
        <v>18</v>
      </c>
      <c r="B27" s="48" t="s">
        <v>74</v>
      </c>
      <c r="C27" s="48" t="s">
        <v>79</v>
      </c>
      <c r="D27" s="52" t="s">
        <v>181</v>
      </c>
      <c r="E27" s="48" t="s">
        <v>77</v>
      </c>
      <c r="F27" s="16">
        <v>1</v>
      </c>
      <c r="G27" s="15">
        <v>142.66</v>
      </c>
      <c r="H27" s="17">
        <v>142.66</v>
      </c>
      <c r="I27" s="16">
        <v>1</v>
      </c>
      <c r="J27" s="15">
        <v>142.66</v>
      </c>
      <c r="K27" s="17">
        <v>142.66</v>
      </c>
      <c r="L27" s="53" t="s">
        <v>181</v>
      </c>
      <c r="M27" s="18">
        <v>1</v>
      </c>
      <c r="N27" s="19">
        <f t="shared" si="4"/>
        <v>1</v>
      </c>
      <c r="O27" s="17">
        <f t="shared" si="5"/>
        <v>142.66</v>
      </c>
      <c r="P27" s="16">
        <f t="shared" si="6"/>
        <v>1</v>
      </c>
      <c r="Q27" s="17">
        <f t="shared" si="7"/>
        <v>142.66</v>
      </c>
      <c r="R27" s="17"/>
      <c r="S27" s="17"/>
    </row>
    <row r="28" spans="1:19" ht="38.25">
      <c r="A28" s="14">
        <v>19</v>
      </c>
      <c r="B28" s="48" t="s">
        <v>74</v>
      </c>
      <c r="C28" s="48" t="s">
        <v>80</v>
      </c>
      <c r="D28" s="52" t="s">
        <v>181</v>
      </c>
      <c r="E28" s="48" t="s">
        <v>72</v>
      </c>
      <c r="F28" s="16">
        <v>4</v>
      </c>
      <c r="G28" s="15">
        <v>2.15</v>
      </c>
      <c r="H28" s="17">
        <v>8.6</v>
      </c>
      <c r="I28" s="16">
        <v>4</v>
      </c>
      <c r="J28" s="15">
        <v>2.15</v>
      </c>
      <c r="K28" s="17">
        <v>8.6</v>
      </c>
      <c r="L28" s="53" t="s">
        <v>181</v>
      </c>
      <c r="M28" s="18">
        <v>1</v>
      </c>
      <c r="N28" s="19">
        <f t="shared" si="4"/>
        <v>4</v>
      </c>
      <c r="O28" s="17">
        <f t="shared" si="5"/>
        <v>8.6</v>
      </c>
      <c r="P28" s="16">
        <f t="shared" si="6"/>
        <v>4</v>
      </c>
      <c r="Q28" s="17">
        <f t="shared" si="7"/>
        <v>8.6</v>
      </c>
      <c r="R28" s="17"/>
      <c r="S28" s="17"/>
    </row>
    <row r="29" spans="1:19" ht="25.5">
      <c r="A29" s="14">
        <v>20</v>
      </c>
      <c r="B29" s="48" t="s">
        <v>74</v>
      </c>
      <c r="C29" s="48" t="s">
        <v>81</v>
      </c>
      <c r="D29" s="52" t="s">
        <v>181</v>
      </c>
      <c r="E29" s="48" t="s">
        <v>72</v>
      </c>
      <c r="F29" s="16">
        <v>3</v>
      </c>
      <c r="G29" s="15">
        <v>3.06</v>
      </c>
      <c r="H29" s="17">
        <v>9.18</v>
      </c>
      <c r="I29" s="16">
        <v>3</v>
      </c>
      <c r="J29" s="15">
        <v>3.06</v>
      </c>
      <c r="K29" s="17">
        <v>9.18</v>
      </c>
      <c r="L29" s="53" t="s">
        <v>181</v>
      </c>
      <c r="M29" s="18">
        <v>1</v>
      </c>
      <c r="N29" s="19">
        <f t="shared" si="4"/>
        <v>3</v>
      </c>
      <c r="O29" s="17">
        <f t="shared" si="5"/>
        <v>9.18</v>
      </c>
      <c r="P29" s="16">
        <f t="shared" si="6"/>
        <v>3</v>
      </c>
      <c r="Q29" s="17">
        <f t="shared" si="7"/>
        <v>9.18</v>
      </c>
      <c r="R29" s="17"/>
      <c r="S29" s="17"/>
    </row>
    <row r="30" spans="1:19" ht="25.5">
      <c r="A30" s="14">
        <v>21</v>
      </c>
      <c r="B30" s="48" t="s">
        <v>74</v>
      </c>
      <c r="C30" s="48" t="s">
        <v>81</v>
      </c>
      <c r="D30" s="52" t="s">
        <v>181</v>
      </c>
      <c r="E30" s="48" t="s">
        <v>72</v>
      </c>
      <c r="F30" s="16">
        <v>10</v>
      </c>
      <c r="G30" s="15">
        <v>3.2150000000000003</v>
      </c>
      <c r="H30" s="17">
        <v>32.15</v>
      </c>
      <c r="I30" s="16">
        <v>10</v>
      </c>
      <c r="J30" s="15">
        <v>3.2150000000000003</v>
      </c>
      <c r="K30" s="17">
        <v>32.15</v>
      </c>
      <c r="L30" s="53" t="s">
        <v>181</v>
      </c>
      <c r="M30" s="18">
        <v>1</v>
      </c>
      <c r="N30" s="19">
        <f t="shared" si="4"/>
        <v>10</v>
      </c>
      <c r="O30" s="17">
        <f t="shared" si="5"/>
        <v>32.15</v>
      </c>
      <c r="P30" s="16">
        <f t="shared" si="6"/>
        <v>10</v>
      </c>
      <c r="Q30" s="17">
        <f t="shared" si="7"/>
        <v>32.15</v>
      </c>
      <c r="R30" s="17"/>
      <c r="S30" s="17"/>
    </row>
    <row r="31" spans="1:19" ht="38.25">
      <c r="A31" s="14">
        <v>22</v>
      </c>
      <c r="B31" s="48" t="s">
        <v>74</v>
      </c>
      <c r="C31" s="48" t="s">
        <v>82</v>
      </c>
      <c r="D31" s="52" t="s">
        <v>181</v>
      </c>
      <c r="E31" s="48" t="s">
        <v>70</v>
      </c>
      <c r="F31" s="16">
        <v>1</v>
      </c>
      <c r="G31" s="15">
        <v>54</v>
      </c>
      <c r="H31" s="17">
        <v>54</v>
      </c>
      <c r="I31" s="16">
        <v>1</v>
      </c>
      <c r="J31" s="15">
        <v>54</v>
      </c>
      <c r="K31" s="17">
        <v>54</v>
      </c>
      <c r="L31" s="53" t="s">
        <v>181</v>
      </c>
      <c r="M31" s="18">
        <v>1</v>
      </c>
      <c r="N31" s="19">
        <f t="shared" si="4"/>
        <v>1</v>
      </c>
      <c r="O31" s="17">
        <f t="shared" si="5"/>
        <v>54</v>
      </c>
      <c r="P31" s="16">
        <f t="shared" si="6"/>
        <v>1</v>
      </c>
      <c r="Q31" s="17">
        <f t="shared" si="7"/>
        <v>54</v>
      </c>
      <c r="R31" s="17"/>
      <c r="S31" s="17"/>
    </row>
    <row r="32" spans="1:19" ht="51">
      <c r="A32" s="14">
        <v>23</v>
      </c>
      <c r="B32" s="48" t="s">
        <v>74</v>
      </c>
      <c r="C32" s="48" t="s">
        <v>83</v>
      </c>
      <c r="D32" s="52" t="s">
        <v>181</v>
      </c>
      <c r="E32" s="48" t="s">
        <v>70</v>
      </c>
      <c r="F32" s="16">
        <v>1</v>
      </c>
      <c r="G32" s="15">
        <v>58</v>
      </c>
      <c r="H32" s="17">
        <v>58</v>
      </c>
      <c r="I32" s="16">
        <v>1</v>
      </c>
      <c r="J32" s="15">
        <v>58</v>
      </c>
      <c r="K32" s="17">
        <v>58</v>
      </c>
      <c r="L32" s="53" t="s">
        <v>181</v>
      </c>
      <c r="M32" s="18">
        <v>1</v>
      </c>
      <c r="N32" s="19">
        <f t="shared" si="4"/>
        <v>1</v>
      </c>
      <c r="O32" s="17">
        <f t="shared" si="5"/>
        <v>58</v>
      </c>
      <c r="P32" s="16">
        <f t="shared" si="6"/>
        <v>1</v>
      </c>
      <c r="Q32" s="17">
        <f t="shared" si="7"/>
        <v>58</v>
      </c>
      <c r="R32" s="17"/>
      <c r="S32" s="17"/>
    </row>
    <row r="33" spans="1:19" ht="51">
      <c r="A33" s="14">
        <v>24</v>
      </c>
      <c r="B33" s="48" t="s">
        <v>74</v>
      </c>
      <c r="C33" s="48" t="s">
        <v>84</v>
      </c>
      <c r="D33" s="52" t="s">
        <v>181</v>
      </c>
      <c r="E33" s="48" t="s">
        <v>54</v>
      </c>
      <c r="F33" s="16">
        <v>6</v>
      </c>
      <c r="G33" s="15">
        <v>45</v>
      </c>
      <c r="H33" s="17">
        <v>270</v>
      </c>
      <c r="I33" s="16">
        <v>6</v>
      </c>
      <c r="J33" s="15">
        <v>45</v>
      </c>
      <c r="K33" s="17">
        <v>270</v>
      </c>
      <c r="L33" s="53" t="s">
        <v>181</v>
      </c>
      <c r="M33" s="18">
        <v>1</v>
      </c>
      <c r="N33" s="19">
        <f t="shared" si="4"/>
        <v>6</v>
      </c>
      <c r="O33" s="17">
        <f t="shared" si="5"/>
        <v>270</v>
      </c>
      <c r="P33" s="16">
        <f t="shared" si="6"/>
        <v>6</v>
      </c>
      <c r="Q33" s="17">
        <f t="shared" si="7"/>
        <v>270</v>
      </c>
      <c r="R33" s="17"/>
      <c r="S33" s="17"/>
    </row>
    <row r="34" spans="1:19" ht="25.5">
      <c r="A34" s="14">
        <v>25</v>
      </c>
      <c r="B34" s="48" t="s">
        <v>74</v>
      </c>
      <c r="C34" s="48" t="s">
        <v>85</v>
      </c>
      <c r="D34" s="52" t="s">
        <v>181</v>
      </c>
      <c r="E34" s="48" t="s">
        <v>67</v>
      </c>
      <c r="F34" s="16">
        <v>4</v>
      </c>
      <c r="G34" s="15">
        <v>1.8</v>
      </c>
      <c r="H34" s="17">
        <v>7.2</v>
      </c>
      <c r="I34" s="16">
        <v>4</v>
      </c>
      <c r="J34" s="15">
        <v>1.8</v>
      </c>
      <c r="K34" s="17">
        <v>7.2</v>
      </c>
      <c r="L34" s="53" t="s">
        <v>181</v>
      </c>
      <c r="M34" s="18">
        <v>1</v>
      </c>
      <c r="N34" s="19">
        <f t="shared" si="4"/>
        <v>4</v>
      </c>
      <c r="O34" s="17">
        <f t="shared" si="5"/>
        <v>7.2</v>
      </c>
      <c r="P34" s="16">
        <f t="shared" si="6"/>
        <v>4</v>
      </c>
      <c r="Q34" s="17">
        <f t="shared" si="7"/>
        <v>7.2</v>
      </c>
      <c r="R34" s="17"/>
      <c r="S34" s="17"/>
    </row>
    <row r="35" spans="1:19">
      <c r="A35" s="14">
        <v>26</v>
      </c>
      <c r="B35" s="48" t="s">
        <v>74</v>
      </c>
      <c r="C35" s="48" t="s">
        <v>86</v>
      </c>
      <c r="D35" s="52" t="s">
        <v>181</v>
      </c>
      <c r="E35" s="48" t="s">
        <v>77</v>
      </c>
      <c r="F35" s="16">
        <v>2</v>
      </c>
      <c r="G35" s="15">
        <v>16.215</v>
      </c>
      <c r="H35" s="17">
        <v>32.43</v>
      </c>
      <c r="I35" s="16">
        <v>2</v>
      </c>
      <c r="J35" s="15">
        <v>16.215</v>
      </c>
      <c r="K35" s="17">
        <v>32.43</v>
      </c>
      <c r="L35" s="53" t="s">
        <v>181</v>
      </c>
      <c r="M35" s="18">
        <v>1</v>
      </c>
      <c r="N35" s="19">
        <f t="shared" si="4"/>
        <v>2</v>
      </c>
      <c r="O35" s="17">
        <f t="shared" si="5"/>
        <v>32.43</v>
      </c>
      <c r="P35" s="16">
        <f t="shared" si="6"/>
        <v>2</v>
      </c>
      <c r="Q35" s="17">
        <f t="shared" si="7"/>
        <v>32.43</v>
      </c>
      <c r="R35" s="17"/>
      <c r="S35" s="17"/>
    </row>
    <row r="36" spans="1:19">
      <c r="A36" s="14">
        <v>27</v>
      </c>
      <c r="B36" s="48" t="s">
        <v>74</v>
      </c>
      <c r="C36" s="48" t="s">
        <v>87</v>
      </c>
      <c r="D36" s="52" t="s">
        <v>181</v>
      </c>
      <c r="E36" s="48" t="s">
        <v>77</v>
      </c>
      <c r="F36" s="16">
        <v>2</v>
      </c>
      <c r="G36" s="15">
        <v>17.03</v>
      </c>
      <c r="H36" s="17">
        <v>34.06</v>
      </c>
      <c r="I36" s="16">
        <v>2</v>
      </c>
      <c r="J36" s="15">
        <v>17.03</v>
      </c>
      <c r="K36" s="17">
        <v>34.06</v>
      </c>
      <c r="L36" s="53" t="s">
        <v>181</v>
      </c>
      <c r="M36" s="18">
        <v>1</v>
      </c>
      <c r="N36" s="19">
        <f t="shared" si="4"/>
        <v>2</v>
      </c>
      <c r="O36" s="17">
        <f t="shared" si="5"/>
        <v>34.06</v>
      </c>
      <c r="P36" s="16">
        <f t="shared" si="6"/>
        <v>2</v>
      </c>
      <c r="Q36" s="17">
        <f t="shared" si="7"/>
        <v>34.06</v>
      </c>
      <c r="R36" s="17"/>
      <c r="S36" s="17"/>
    </row>
    <row r="37" spans="1:19">
      <c r="A37" s="14">
        <v>28</v>
      </c>
      <c r="B37" s="48" t="s">
        <v>74</v>
      </c>
      <c r="C37" s="48" t="s">
        <v>88</v>
      </c>
      <c r="D37" s="52" t="s">
        <v>181</v>
      </c>
      <c r="E37" s="48" t="s">
        <v>77</v>
      </c>
      <c r="F37" s="16">
        <v>2</v>
      </c>
      <c r="G37" s="15">
        <v>3.8450000000000002</v>
      </c>
      <c r="H37" s="17">
        <v>7.69</v>
      </c>
      <c r="I37" s="16">
        <v>2</v>
      </c>
      <c r="J37" s="15">
        <v>3.8450000000000002</v>
      </c>
      <c r="K37" s="17">
        <v>7.69</v>
      </c>
      <c r="L37" s="53" t="s">
        <v>181</v>
      </c>
      <c r="M37" s="18">
        <v>1</v>
      </c>
      <c r="N37" s="19">
        <f t="shared" si="4"/>
        <v>2</v>
      </c>
      <c r="O37" s="17">
        <f t="shared" si="5"/>
        <v>7.69</v>
      </c>
      <c r="P37" s="16">
        <f t="shared" si="6"/>
        <v>2</v>
      </c>
      <c r="Q37" s="17">
        <f t="shared" si="7"/>
        <v>7.69</v>
      </c>
      <c r="R37" s="17"/>
      <c r="S37" s="17"/>
    </row>
    <row r="38" spans="1:19">
      <c r="A38" s="14">
        <v>29</v>
      </c>
      <c r="B38" s="48" t="s">
        <v>74</v>
      </c>
      <c r="C38" s="48" t="s">
        <v>89</v>
      </c>
      <c r="D38" s="52" t="s">
        <v>181</v>
      </c>
      <c r="E38" s="48" t="s">
        <v>77</v>
      </c>
      <c r="F38" s="16">
        <v>2</v>
      </c>
      <c r="G38" s="15">
        <v>3.8450000000000002</v>
      </c>
      <c r="H38" s="17">
        <v>7.69</v>
      </c>
      <c r="I38" s="16">
        <v>2</v>
      </c>
      <c r="J38" s="15">
        <v>3.8450000000000002</v>
      </c>
      <c r="K38" s="17">
        <v>7.69</v>
      </c>
      <c r="L38" s="53" t="s">
        <v>181</v>
      </c>
      <c r="M38" s="18">
        <v>1</v>
      </c>
      <c r="N38" s="19">
        <f t="shared" si="4"/>
        <v>2</v>
      </c>
      <c r="O38" s="17">
        <f t="shared" si="5"/>
        <v>7.69</v>
      </c>
      <c r="P38" s="16">
        <f t="shared" si="6"/>
        <v>2</v>
      </c>
      <c r="Q38" s="17">
        <f t="shared" si="7"/>
        <v>7.69</v>
      </c>
      <c r="R38" s="17"/>
      <c r="S38" s="17"/>
    </row>
    <row r="39" spans="1:19">
      <c r="A39" s="14">
        <v>30</v>
      </c>
      <c r="B39" s="48" t="s">
        <v>74</v>
      </c>
      <c r="C39" s="48" t="s">
        <v>90</v>
      </c>
      <c r="D39" s="52" t="s">
        <v>181</v>
      </c>
      <c r="E39" s="48" t="s">
        <v>77</v>
      </c>
      <c r="F39" s="16">
        <v>2</v>
      </c>
      <c r="G39" s="15">
        <v>3.8450000000000002</v>
      </c>
      <c r="H39" s="17">
        <v>7.69</v>
      </c>
      <c r="I39" s="16">
        <v>2</v>
      </c>
      <c r="J39" s="15">
        <v>3.8450000000000002</v>
      </c>
      <c r="K39" s="17">
        <v>7.69</v>
      </c>
      <c r="L39" s="53" t="s">
        <v>181</v>
      </c>
      <c r="M39" s="18">
        <v>1</v>
      </c>
      <c r="N39" s="19">
        <f t="shared" si="4"/>
        <v>2</v>
      </c>
      <c r="O39" s="17">
        <f t="shared" si="5"/>
        <v>7.69</v>
      </c>
      <c r="P39" s="16">
        <f t="shared" si="6"/>
        <v>2</v>
      </c>
      <c r="Q39" s="17">
        <f t="shared" si="7"/>
        <v>7.69</v>
      </c>
      <c r="R39" s="17"/>
      <c r="S39" s="17"/>
    </row>
    <row r="40" spans="1:19">
      <c r="A40" s="14">
        <v>31</v>
      </c>
      <c r="B40" s="48" t="s">
        <v>74</v>
      </c>
      <c r="C40" s="48" t="s">
        <v>91</v>
      </c>
      <c r="D40" s="52" t="s">
        <v>181</v>
      </c>
      <c r="E40" s="48" t="s">
        <v>77</v>
      </c>
      <c r="F40" s="16">
        <v>4</v>
      </c>
      <c r="G40" s="15">
        <v>4.0825000000000005</v>
      </c>
      <c r="H40" s="17">
        <v>16.330000000000002</v>
      </c>
      <c r="I40" s="16">
        <v>4</v>
      </c>
      <c r="J40" s="15">
        <v>4.0825000000000005</v>
      </c>
      <c r="K40" s="17">
        <v>16.330000000000002</v>
      </c>
      <c r="L40" s="53" t="s">
        <v>181</v>
      </c>
      <c r="M40" s="18">
        <v>1</v>
      </c>
      <c r="N40" s="19">
        <f t="shared" si="4"/>
        <v>4</v>
      </c>
      <c r="O40" s="17">
        <f t="shared" si="5"/>
        <v>16.330000000000002</v>
      </c>
      <c r="P40" s="16">
        <f t="shared" si="6"/>
        <v>4</v>
      </c>
      <c r="Q40" s="17">
        <f t="shared" si="7"/>
        <v>16.330000000000002</v>
      </c>
      <c r="R40" s="17"/>
      <c r="S40" s="17"/>
    </row>
    <row r="41" spans="1:19">
      <c r="A41" s="14">
        <v>32</v>
      </c>
      <c r="B41" s="48" t="s">
        <v>74</v>
      </c>
      <c r="C41" s="48" t="s">
        <v>92</v>
      </c>
      <c r="D41" s="52" t="s">
        <v>181</v>
      </c>
      <c r="E41" s="48" t="s">
        <v>77</v>
      </c>
      <c r="F41" s="16">
        <v>2</v>
      </c>
      <c r="G41" s="15">
        <v>3.8450000000000002</v>
      </c>
      <c r="H41" s="17">
        <v>7.69</v>
      </c>
      <c r="I41" s="16">
        <v>2</v>
      </c>
      <c r="J41" s="15">
        <v>3.8450000000000002</v>
      </c>
      <c r="K41" s="17">
        <v>7.69</v>
      </c>
      <c r="L41" s="53" t="s">
        <v>181</v>
      </c>
      <c r="M41" s="18">
        <v>1</v>
      </c>
      <c r="N41" s="19">
        <f t="shared" si="4"/>
        <v>2</v>
      </c>
      <c r="O41" s="17">
        <f t="shared" si="5"/>
        <v>7.69</v>
      </c>
      <c r="P41" s="16">
        <f t="shared" si="6"/>
        <v>2</v>
      </c>
      <c r="Q41" s="17">
        <f t="shared" si="7"/>
        <v>7.69</v>
      </c>
      <c r="R41" s="17"/>
      <c r="S41" s="17"/>
    </row>
    <row r="42" spans="1:19">
      <c r="A42" s="14">
        <v>33</v>
      </c>
      <c r="B42" s="48" t="s">
        <v>74</v>
      </c>
      <c r="C42" s="48" t="s">
        <v>93</v>
      </c>
      <c r="D42" s="52" t="s">
        <v>181</v>
      </c>
      <c r="E42" s="48" t="s">
        <v>77</v>
      </c>
      <c r="F42" s="16">
        <v>2</v>
      </c>
      <c r="G42" s="15">
        <v>4.38</v>
      </c>
      <c r="H42" s="17">
        <v>8.76</v>
      </c>
      <c r="I42" s="16">
        <v>2</v>
      </c>
      <c r="J42" s="15">
        <v>4.38</v>
      </c>
      <c r="K42" s="17">
        <v>8.76</v>
      </c>
      <c r="L42" s="53" t="s">
        <v>181</v>
      </c>
      <c r="M42" s="18">
        <v>1</v>
      </c>
      <c r="N42" s="19">
        <f t="shared" si="4"/>
        <v>2</v>
      </c>
      <c r="O42" s="17">
        <f t="shared" si="5"/>
        <v>8.76</v>
      </c>
      <c r="P42" s="16">
        <f t="shared" si="6"/>
        <v>2</v>
      </c>
      <c r="Q42" s="17">
        <f t="shared" si="7"/>
        <v>8.76</v>
      </c>
      <c r="R42" s="17"/>
      <c r="S42" s="17"/>
    </row>
    <row r="43" spans="1:19">
      <c r="A43" s="14">
        <v>34</v>
      </c>
      <c r="B43" s="48" t="s">
        <v>74</v>
      </c>
      <c r="C43" s="48" t="s">
        <v>94</v>
      </c>
      <c r="D43" s="52" t="s">
        <v>181</v>
      </c>
      <c r="E43" s="48" t="s">
        <v>77</v>
      </c>
      <c r="F43" s="16">
        <v>2</v>
      </c>
      <c r="G43" s="15">
        <v>4.3950000000000005</v>
      </c>
      <c r="H43" s="17">
        <v>8.7900000000000009</v>
      </c>
      <c r="I43" s="16">
        <v>2</v>
      </c>
      <c r="J43" s="15">
        <v>4.3950000000000005</v>
      </c>
      <c r="K43" s="17">
        <v>8.7900000000000009</v>
      </c>
      <c r="L43" s="53" t="s">
        <v>181</v>
      </c>
      <c r="M43" s="18">
        <v>1</v>
      </c>
      <c r="N43" s="19">
        <f t="shared" si="4"/>
        <v>2</v>
      </c>
      <c r="O43" s="17">
        <f t="shared" si="5"/>
        <v>8.7900000000000009</v>
      </c>
      <c r="P43" s="16">
        <f t="shared" si="6"/>
        <v>2</v>
      </c>
      <c r="Q43" s="17">
        <f t="shared" si="7"/>
        <v>8.7900000000000009</v>
      </c>
      <c r="R43" s="17"/>
      <c r="S43" s="17"/>
    </row>
    <row r="44" spans="1:19">
      <c r="A44" s="14">
        <v>35</v>
      </c>
      <c r="B44" s="48" t="s">
        <v>74</v>
      </c>
      <c r="C44" s="48" t="s">
        <v>95</v>
      </c>
      <c r="D44" s="52" t="s">
        <v>181</v>
      </c>
      <c r="E44" s="48" t="s">
        <v>77</v>
      </c>
      <c r="F44" s="16">
        <v>2</v>
      </c>
      <c r="G44" s="15">
        <v>4.3950000000000005</v>
      </c>
      <c r="H44" s="17">
        <v>8.7900000000000009</v>
      </c>
      <c r="I44" s="16">
        <v>2</v>
      </c>
      <c r="J44" s="15">
        <v>4.3950000000000005</v>
      </c>
      <c r="K44" s="17">
        <v>8.7900000000000009</v>
      </c>
      <c r="L44" s="53" t="s">
        <v>181</v>
      </c>
      <c r="M44" s="18">
        <v>1</v>
      </c>
      <c r="N44" s="19">
        <f t="shared" si="4"/>
        <v>2</v>
      </c>
      <c r="O44" s="17">
        <f t="shared" si="5"/>
        <v>8.7900000000000009</v>
      </c>
      <c r="P44" s="16">
        <f t="shared" si="6"/>
        <v>2</v>
      </c>
      <c r="Q44" s="17">
        <f t="shared" si="7"/>
        <v>8.7900000000000009</v>
      </c>
      <c r="R44" s="17"/>
      <c r="S44" s="17"/>
    </row>
    <row r="45" spans="1:19" ht="38.25">
      <c r="A45" s="14">
        <v>36</v>
      </c>
      <c r="B45" s="48" t="s">
        <v>74</v>
      </c>
      <c r="C45" s="48" t="s">
        <v>96</v>
      </c>
      <c r="D45" s="52" t="s">
        <v>181</v>
      </c>
      <c r="E45" s="48" t="s">
        <v>54</v>
      </c>
      <c r="F45" s="16">
        <v>12</v>
      </c>
      <c r="G45" s="15">
        <v>66</v>
      </c>
      <c r="H45" s="17">
        <v>792</v>
      </c>
      <c r="I45" s="16">
        <v>12</v>
      </c>
      <c r="J45" s="15">
        <v>66</v>
      </c>
      <c r="K45" s="17">
        <v>792</v>
      </c>
      <c r="L45" s="53" t="s">
        <v>181</v>
      </c>
      <c r="M45" s="18">
        <v>1</v>
      </c>
      <c r="N45" s="19">
        <f t="shared" si="4"/>
        <v>12</v>
      </c>
      <c r="O45" s="17">
        <f t="shared" si="5"/>
        <v>792</v>
      </c>
      <c r="P45" s="16">
        <f t="shared" si="6"/>
        <v>12</v>
      </c>
      <c r="Q45" s="17">
        <f t="shared" si="7"/>
        <v>792</v>
      </c>
      <c r="R45" s="17"/>
      <c r="S45" s="17"/>
    </row>
    <row r="46" spans="1:19" ht="25.5">
      <c r="A46" s="14">
        <v>37</v>
      </c>
      <c r="B46" s="48" t="s">
        <v>74</v>
      </c>
      <c r="C46" s="48" t="s">
        <v>97</v>
      </c>
      <c r="D46" s="52" t="s">
        <v>181</v>
      </c>
      <c r="E46" s="48" t="s">
        <v>54</v>
      </c>
      <c r="F46" s="16">
        <v>6</v>
      </c>
      <c r="G46" s="15">
        <v>1.55</v>
      </c>
      <c r="H46" s="17">
        <v>9.3000000000000007</v>
      </c>
      <c r="I46" s="16">
        <v>6</v>
      </c>
      <c r="J46" s="15">
        <v>1.55</v>
      </c>
      <c r="K46" s="17">
        <v>9.3000000000000007</v>
      </c>
      <c r="L46" s="53" t="s">
        <v>181</v>
      </c>
      <c r="M46" s="18">
        <v>1</v>
      </c>
      <c r="N46" s="19">
        <f t="shared" si="4"/>
        <v>6</v>
      </c>
      <c r="O46" s="17">
        <f t="shared" si="5"/>
        <v>9.3000000000000007</v>
      </c>
      <c r="P46" s="16">
        <f t="shared" si="6"/>
        <v>6</v>
      </c>
      <c r="Q46" s="17">
        <f t="shared" si="7"/>
        <v>9.3000000000000007</v>
      </c>
      <c r="R46" s="17"/>
      <c r="S46" s="17"/>
    </row>
    <row r="47" spans="1:19" ht="25.5">
      <c r="A47" s="14">
        <v>38</v>
      </c>
      <c r="B47" s="48" t="s">
        <v>74</v>
      </c>
      <c r="C47" s="48" t="s">
        <v>98</v>
      </c>
      <c r="D47" s="52" t="s">
        <v>181</v>
      </c>
      <c r="E47" s="48" t="s">
        <v>54</v>
      </c>
      <c r="F47" s="16">
        <v>10</v>
      </c>
      <c r="G47" s="15">
        <v>1.55</v>
      </c>
      <c r="H47" s="17">
        <v>15.5</v>
      </c>
      <c r="I47" s="16">
        <v>10</v>
      </c>
      <c r="J47" s="15">
        <v>1.55</v>
      </c>
      <c r="K47" s="17">
        <v>15.5</v>
      </c>
      <c r="L47" s="53" t="s">
        <v>181</v>
      </c>
      <c r="M47" s="18">
        <v>1</v>
      </c>
      <c r="N47" s="19">
        <f t="shared" si="4"/>
        <v>10</v>
      </c>
      <c r="O47" s="17">
        <f t="shared" si="5"/>
        <v>15.5</v>
      </c>
      <c r="P47" s="16">
        <f t="shared" si="6"/>
        <v>10</v>
      </c>
      <c r="Q47" s="17">
        <f t="shared" si="7"/>
        <v>15.5</v>
      </c>
      <c r="R47" s="17"/>
      <c r="S47" s="17"/>
    </row>
    <row r="48" spans="1:19" ht="25.5">
      <c r="A48" s="14">
        <v>39</v>
      </c>
      <c r="B48" s="48" t="s">
        <v>74</v>
      </c>
      <c r="C48" s="48" t="s">
        <v>99</v>
      </c>
      <c r="D48" s="52" t="s">
        <v>181</v>
      </c>
      <c r="E48" s="48" t="s">
        <v>72</v>
      </c>
      <c r="F48" s="16">
        <v>10</v>
      </c>
      <c r="G48" s="15">
        <v>3.5470000000000002</v>
      </c>
      <c r="H48" s="17">
        <v>35.47</v>
      </c>
      <c r="I48" s="16">
        <v>10</v>
      </c>
      <c r="J48" s="15">
        <v>3.5470000000000002</v>
      </c>
      <c r="K48" s="17">
        <v>35.47</v>
      </c>
      <c r="L48" s="53" t="s">
        <v>181</v>
      </c>
      <c r="M48" s="18">
        <v>1</v>
      </c>
      <c r="N48" s="19">
        <f t="shared" si="4"/>
        <v>10</v>
      </c>
      <c r="O48" s="17">
        <f t="shared" si="5"/>
        <v>35.47</v>
      </c>
      <c r="P48" s="16">
        <f t="shared" si="6"/>
        <v>10</v>
      </c>
      <c r="Q48" s="17">
        <f t="shared" si="7"/>
        <v>35.47</v>
      </c>
      <c r="R48" s="17"/>
      <c r="S48" s="17"/>
    </row>
    <row r="49" spans="1:19" ht="30" customHeight="1">
      <c r="A49" s="14">
        <v>40</v>
      </c>
      <c r="B49" s="48" t="s">
        <v>74</v>
      </c>
      <c r="C49" s="48" t="s">
        <v>100</v>
      </c>
      <c r="D49" s="52" t="s">
        <v>181</v>
      </c>
      <c r="E49" s="48" t="s">
        <v>72</v>
      </c>
      <c r="F49" s="16">
        <v>3</v>
      </c>
      <c r="G49" s="15">
        <v>9.6933000000000007</v>
      </c>
      <c r="H49" s="17">
        <v>29.080000000000002</v>
      </c>
      <c r="I49" s="16">
        <v>3</v>
      </c>
      <c r="J49" s="15">
        <v>9.6933000000000007</v>
      </c>
      <c r="K49" s="17">
        <v>29.080000000000002</v>
      </c>
      <c r="L49" s="53" t="s">
        <v>181</v>
      </c>
      <c r="M49" s="18">
        <v>1</v>
      </c>
      <c r="N49" s="19">
        <f t="shared" si="4"/>
        <v>3</v>
      </c>
      <c r="O49" s="17">
        <f t="shared" si="5"/>
        <v>29.080000000000002</v>
      </c>
      <c r="P49" s="16">
        <f t="shared" si="6"/>
        <v>3</v>
      </c>
      <c r="Q49" s="17">
        <f t="shared" si="7"/>
        <v>29.080000000000002</v>
      </c>
      <c r="R49" s="17"/>
      <c r="S49" s="17"/>
    </row>
    <row r="50" spans="1:19" ht="25.5">
      <c r="A50" s="14">
        <v>41</v>
      </c>
      <c r="B50" s="48" t="s">
        <v>74</v>
      </c>
      <c r="C50" s="48" t="s">
        <v>101</v>
      </c>
      <c r="D50" s="52" t="s">
        <v>181</v>
      </c>
      <c r="E50" s="48" t="s">
        <v>72</v>
      </c>
      <c r="F50" s="16">
        <v>12</v>
      </c>
      <c r="G50" s="15">
        <v>2.3433000000000002</v>
      </c>
      <c r="H50" s="17">
        <v>28.12</v>
      </c>
      <c r="I50" s="16">
        <v>12</v>
      </c>
      <c r="J50" s="15">
        <v>2.3433000000000002</v>
      </c>
      <c r="K50" s="17">
        <v>28.12</v>
      </c>
      <c r="L50" s="53" t="s">
        <v>181</v>
      </c>
      <c r="M50" s="18">
        <v>1</v>
      </c>
      <c r="N50" s="19">
        <f t="shared" si="4"/>
        <v>12</v>
      </c>
      <c r="O50" s="17">
        <f t="shared" si="5"/>
        <v>28.12</v>
      </c>
      <c r="P50" s="16">
        <f t="shared" si="6"/>
        <v>12</v>
      </c>
      <c r="Q50" s="17">
        <f t="shared" si="7"/>
        <v>28.12</v>
      </c>
      <c r="R50" s="17"/>
      <c r="S50" s="17"/>
    </row>
    <row r="51" spans="1:19">
      <c r="A51" s="14">
        <v>42</v>
      </c>
      <c r="B51" s="48" t="s">
        <v>74</v>
      </c>
      <c r="C51" s="48" t="s">
        <v>102</v>
      </c>
      <c r="D51" s="52" t="s">
        <v>181</v>
      </c>
      <c r="E51" s="48" t="s">
        <v>77</v>
      </c>
      <c r="F51" s="16">
        <v>2</v>
      </c>
      <c r="G51" s="15">
        <v>8.7100000000000009</v>
      </c>
      <c r="H51" s="17">
        <v>17.420000000000002</v>
      </c>
      <c r="I51" s="16">
        <v>2</v>
      </c>
      <c r="J51" s="15">
        <v>8.7100000000000009</v>
      </c>
      <c r="K51" s="17">
        <v>17.420000000000002</v>
      </c>
      <c r="L51" s="53" t="s">
        <v>181</v>
      </c>
      <c r="M51" s="18">
        <v>1</v>
      </c>
      <c r="N51" s="19">
        <f t="shared" si="4"/>
        <v>2</v>
      </c>
      <c r="O51" s="17">
        <f t="shared" si="5"/>
        <v>17.420000000000002</v>
      </c>
      <c r="P51" s="16">
        <f t="shared" si="6"/>
        <v>2</v>
      </c>
      <c r="Q51" s="17">
        <f t="shared" si="7"/>
        <v>17.420000000000002</v>
      </c>
      <c r="R51" s="17"/>
      <c r="S51" s="17"/>
    </row>
    <row r="52" spans="1:19">
      <c r="A52" s="14">
        <v>43</v>
      </c>
      <c r="B52" s="48" t="s">
        <v>74</v>
      </c>
      <c r="C52" s="48" t="s">
        <v>103</v>
      </c>
      <c r="D52" s="52" t="s">
        <v>181</v>
      </c>
      <c r="E52" s="48" t="s">
        <v>77</v>
      </c>
      <c r="F52" s="16">
        <v>3</v>
      </c>
      <c r="G52" s="15">
        <v>5.07</v>
      </c>
      <c r="H52" s="17">
        <v>15.21</v>
      </c>
      <c r="I52" s="16">
        <v>3</v>
      </c>
      <c r="J52" s="15">
        <v>5.07</v>
      </c>
      <c r="K52" s="17">
        <v>15.21</v>
      </c>
      <c r="L52" s="53" t="s">
        <v>181</v>
      </c>
      <c r="M52" s="18">
        <v>1</v>
      </c>
      <c r="N52" s="19">
        <f t="shared" si="4"/>
        <v>3</v>
      </c>
      <c r="O52" s="17">
        <f t="shared" si="5"/>
        <v>15.21</v>
      </c>
      <c r="P52" s="16">
        <f t="shared" si="6"/>
        <v>3</v>
      </c>
      <c r="Q52" s="17">
        <f t="shared" si="7"/>
        <v>15.21</v>
      </c>
      <c r="R52" s="17"/>
      <c r="S52" s="17"/>
    </row>
    <row r="53" spans="1:19" ht="25.5">
      <c r="A53" s="14">
        <v>44</v>
      </c>
      <c r="B53" s="48" t="s">
        <v>74</v>
      </c>
      <c r="C53" s="48" t="s">
        <v>104</v>
      </c>
      <c r="D53" s="52" t="s">
        <v>181</v>
      </c>
      <c r="E53" s="48" t="s">
        <v>77</v>
      </c>
      <c r="F53" s="16">
        <v>2</v>
      </c>
      <c r="G53" s="15">
        <v>22.580000000000002</v>
      </c>
      <c r="H53" s="17">
        <v>45.160000000000004</v>
      </c>
      <c r="I53" s="16">
        <v>2</v>
      </c>
      <c r="J53" s="15">
        <v>22.580000000000002</v>
      </c>
      <c r="K53" s="17">
        <v>45.160000000000004</v>
      </c>
      <c r="L53" s="53" t="s">
        <v>181</v>
      </c>
      <c r="M53" s="18">
        <v>1</v>
      </c>
      <c r="N53" s="19">
        <f t="shared" si="4"/>
        <v>2</v>
      </c>
      <c r="O53" s="17">
        <f t="shared" si="5"/>
        <v>45.160000000000004</v>
      </c>
      <c r="P53" s="16">
        <f t="shared" si="6"/>
        <v>2</v>
      </c>
      <c r="Q53" s="17">
        <f t="shared" si="7"/>
        <v>45.160000000000004</v>
      </c>
      <c r="R53" s="17"/>
      <c r="S53" s="17"/>
    </row>
    <row r="54" spans="1:19" ht="26.25" thickBot="1">
      <c r="A54" s="54">
        <v>45</v>
      </c>
      <c r="B54" s="55" t="s">
        <v>74</v>
      </c>
      <c r="C54" s="55" t="s">
        <v>105</v>
      </c>
      <c r="D54" s="56" t="s">
        <v>181</v>
      </c>
      <c r="E54" s="55" t="s">
        <v>77</v>
      </c>
      <c r="F54" s="57">
        <v>2</v>
      </c>
      <c r="G54" s="58">
        <v>22.580000000000002</v>
      </c>
      <c r="H54" s="59">
        <v>45.160000000000004</v>
      </c>
      <c r="I54" s="57">
        <v>2</v>
      </c>
      <c r="J54" s="58">
        <v>22.580000000000002</v>
      </c>
      <c r="K54" s="59">
        <v>45.160000000000004</v>
      </c>
      <c r="L54" s="60" t="s">
        <v>181</v>
      </c>
      <c r="M54" s="18">
        <v>1</v>
      </c>
      <c r="N54" s="19">
        <f t="shared" si="4"/>
        <v>2</v>
      </c>
      <c r="O54" s="17">
        <f t="shared" si="5"/>
        <v>45.160000000000004</v>
      </c>
      <c r="P54" s="16">
        <f t="shared" si="6"/>
        <v>2</v>
      </c>
      <c r="Q54" s="17">
        <f t="shared" si="7"/>
        <v>45.160000000000004</v>
      </c>
      <c r="R54" s="17"/>
      <c r="S54" s="17"/>
    </row>
    <row r="55" spans="1:19" ht="13.5" thickBot="1">
      <c r="A55" s="104" t="s">
        <v>106</v>
      </c>
      <c r="B55" s="105"/>
      <c r="C55" s="65" t="s">
        <v>45</v>
      </c>
      <c r="D55" s="65" t="s">
        <v>45</v>
      </c>
      <c r="E55" s="66" t="s">
        <v>45</v>
      </c>
      <c r="F55" s="67">
        <f>SUM(Таблиця!N18:N54)</f>
        <v>185</v>
      </c>
      <c r="G55" s="68" t="s">
        <v>181</v>
      </c>
      <c r="H55" s="69">
        <f>SUM(Таблиця!O18:O54)</f>
        <v>2371.1</v>
      </c>
      <c r="I55" s="70">
        <f>SUM(Таблиця!P18:P54)</f>
        <v>185</v>
      </c>
      <c r="J55" s="68" t="s">
        <v>181</v>
      </c>
      <c r="K55" s="71">
        <f>SUM(Таблиця!Q18:Q54)</f>
        <v>2371.1</v>
      </c>
      <c r="L55" s="72" t="s">
        <v>181</v>
      </c>
    </row>
    <row r="56" spans="1:19" ht="15" customHeight="1" thickBot="1">
      <c r="A56" s="61" t="s">
        <v>177</v>
      </c>
      <c r="B56" s="62"/>
      <c r="C56" s="63"/>
      <c r="D56" s="63"/>
      <c r="E56" s="63"/>
      <c r="F56" s="63"/>
      <c r="G56" s="63"/>
      <c r="H56" s="63"/>
      <c r="I56" s="63"/>
      <c r="J56" s="63"/>
      <c r="K56" s="63"/>
      <c r="L56" s="64"/>
    </row>
    <row r="57" spans="1:19" ht="25.5">
      <c r="A57" s="14">
        <v>46</v>
      </c>
      <c r="B57" s="48" t="s">
        <v>107</v>
      </c>
      <c r="C57" s="48" t="s">
        <v>108</v>
      </c>
      <c r="D57" s="52" t="s">
        <v>181</v>
      </c>
      <c r="E57" s="48" t="s">
        <v>72</v>
      </c>
      <c r="F57" s="16">
        <v>10</v>
      </c>
      <c r="G57" s="15">
        <v>3.8480000000000003</v>
      </c>
      <c r="H57" s="17">
        <v>38.480000000000004</v>
      </c>
      <c r="I57" s="16">
        <v>10</v>
      </c>
      <c r="J57" s="15">
        <v>3.8480000000000003</v>
      </c>
      <c r="K57" s="17">
        <v>38.480000000000004</v>
      </c>
      <c r="L57" s="53" t="s">
        <v>181</v>
      </c>
      <c r="M57" s="18">
        <v>1</v>
      </c>
      <c r="N57" s="19">
        <f t="shared" ref="N57:N88" si="8">F57</f>
        <v>10</v>
      </c>
      <c r="O57" s="17">
        <f t="shared" ref="O57:O88" si="9">H57</f>
        <v>38.480000000000004</v>
      </c>
      <c r="P57" s="16">
        <f t="shared" ref="P57:P88" si="10">I57</f>
        <v>10</v>
      </c>
      <c r="Q57" s="17">
        <f t="shared" ref="Q57:Q88" si="11">K57</f>
        <v>38.480000000000004</v>
      </c>
      <c r="R57" s="17"/>
      <c r="S57" s="17"/>
    </row>
    <row r="58" spans="1:19">
      <c r="A58" s="14">
        <v>47</v>
      </c>
      <c r="B58" s="48" t="s">
        <v>107</v>
      </c>
      <c r="C58" s="48" t="s">
        <v>109</v>
      </c>
      <c r="D58" s="52" t="s">
        <v>181</v>
      </c>
      <c r="E58" s="48" t="s">
        <v>67</v>
      </c>
      <c r="F58" s="16">
        <v>350</v>
      </c>
      <c r="G58" s="15">
        <v>2.8890000000000002</v>
      </c>
      <c r="H58" s="17">
        <v>1011.1500000000001</v>
      </c>
      <c r="I58" s="16">
        <v>350</v>
      </c>
      <c r="J58" s="15">
        <v>2.8890000000000002</v>
      </c>
      <c r="K58" s="17">
        <v>1011.1500000000001</v>
      </c>
      <c r="L58" s="53" t="s">
        <v>181</v>
      </c>
      <c r="M58" s="18">
        <v>1</v>
      </c>
      <c r="N58" s="19">
        <f t="shared" si="8"/>
        <v>350</v>
      </c>
      <c r="O58" s="17">
        <f t="shared" si="9"/>
        <v>1011.1500000000001</v>
      </c>
      <c r="P58" s="16">
        <f t="shared" si="10"/>
        <v>350</v>
      </c>
      <c r="Q58" s="17">
        <f t="shared" si="11"/>
        <v>1011.1500000000001</v>
      </c>
      <c r="R58" s="17"/>
      <c r="S58" s="17"/>
    </row>
    <row r="59" spans="1:19" ht="25.5">
      <c r="A59" s="14">
        <v>48</v>
      </c>
      <c r="B59" s="48" t="s">
        <v>107</v>
      </c>
      <c r="C59" s="48" t="s">
        <v>110</v>
      </c>
      <c r="D59" s="52" t="s">
        <v>181</v>
      </c>
      <c r="E59" s="48" t="s">
        <v>72</v>
      </c>
      <c r="F59" s="16">
        <v>40</v>
      </c>
      <c r="G59" s="15">
        <v>1.8190000000000002</v>
      </c>
      <c r="H59" s="17">
        <v>72.760000000000005</v>
      </c>
      <c r="I59" s="16">
        <v>40</v>
      </c>
      <c r="J59" s="15">
        <v>1.8190000000000002</v>
      </c>
      <c r="K59" s="17">
        <v>72.760000000000005</v>
      </c>
      <c r="L59" s="53" t="s">
        <v>181</v>
      </c>
      <c r="M59" s="18">
        <v>1</v>
      </c>
      <c r="N59" s="19">
        <f t="shared" si="8"/>
        <v>40</v>
      </c>
      <c r="O59" s="17">
        <f t="shared" si="9"/>
        <v>72.760000000000005</v>
      </c>
      <c r="P59" s="16">
        <f t="shared" si="10"/>
        <v>40</v>
      </c>
      <c r="Q59" s="17">
        <f t="shared" si="11"/>
        <v>72.760000000000005</v>
      </c>
      <c r="R59" s="17"/>
      <c r="S59" s="17"/>
    </row>
    <row r="60" spans="1:19" ht="25.5">
      <c r="A60" s="14">
        <v>49</v>
      </c>
      <c r="B60" s="48" t="s">
        <v>107</v>
      </c>
      <c r="C60" s="48" t="s">
        <v>111</v>
      </c>
      <c r="D60" s="52" t="s">
        <v>181</v>
      </c>
      <c r="E60" s="48" t="s">
        <v>72</v>
      </c>
      <c r="F60" s="16">
        <v>33</v>
      </c>
      <c r="G60" s="15">
        <v>1.177</v>
      </c>
      <c r="H60" s="17">
        <v>38.840000000000003</v>
      </c>
      <c r="I60" s="16">
        <v>33</v>
      </c>
      <c r="J60" s="15">
        <v>1.177</v>
      </c>
      <c r="K60" s="17">
        <v>38.840000000000003</v>
      </c>
      <c r="L60" s="53" t="s">
        <v>181</v>
      </c>
      <c r="M60" s="18">
        <v>1</v>
      </c>
      <c r="N60" s="19">
        <f t="shared" si="8"/>
        <v>33</v>
      </c>
      <c r="O60" s="17">
        <f t="shared" si="9"/>
        <v>38.840000000000003</v>
      </c>
      <c r="P60" s="16">
        <f t="shared" si="10"/>
        <v>33</v>
      </c>
      <c r="Q60" s="17">
        <f t="shared" si="11"/>
        <v>38.840000000000003</v>
      </c>
      <c r="R60" s="17"/>
      <c r="S60" s="17"/>
    </row>
    <row r="61" spans="1:19" ht="25.5">
      <c r="A61" s="14">
        <v>50</v>
      </c>
      <c r="B61" s="48" t="s">
        <v>107</v>
      </c>
      <c r="C61" s="48" t="s">
        <v>112</v>
      </c>
      <c r="D61" s="52" t="s">
        <v>181</v>
      </c>
      <c r="E61" s="48" t="s">
        <v>72</v>
      </c>
      <c r="F61" s="16">
        <v>28</v>
      </c>
      <c r="G61" s="15">
        <v>1.605</v>
      </c>
      <c r="H61" s="17">
        <v>44.940000000000005</v>
      </c>
      <c r="I61" s="16">
        <v>28</v>
      </c>
      <c r="J61" s="15">
        <v>1.605</v>
      </c>
      <c r="K61" s="17">
        <v>44.940000000000005</v>
      </c>
      <c r="L61" s="53" t="s">
        <v>181</v>
      </c>
      <c r="M61" s="18">
        <v>1</v>
      </c>
      <c r="N61" s="19">
        <f t="shared" si="8"/>
        <v>28</v>
      </c>
      <c r="O61" s="17">
        <f t="shared" si="9"/>
        <v>44.940000000000005</v>
      </c>
      <c r="P61" s="16">
        <f t="shared" si="10"/>
        <v>28</v>
      </c>
      <c r="Q61" s="17">
        <f t="shared" si="11"/>
        <v>44.940000000000005</v>
      </c>
      <c r="R61" s="17"/>
      <c r="S61" s="17"/>
    </row>
    <row r="62" spans="1:19">
      <c r="A62" s="14">
        <v>51</v>
      </c>
      <c r="B62" s="48" t="s">
        <v>107</v>
      </c>
      <c r="C62" s="48" t="s">
        <v>113</v>
      </c>
      <c r="D62" s="52" t="s">
        <v>181</v>
      </c>
      <c r="E62" s="48" t="s">
        <v>114</v>
      </c>
      <c r="F62" s="16">
        <v>25</v>
      </c>
      <c r="G62" s="15">
        <v>0.4516</v>
      </c>
      <c r="H62" s="17">
        <v>11.290000000000001</v>
      </c>
      <c r="I62" s="16">
        <v>25</v>
      </c>
      <c r="J62" s="15">
        <v>0.4516</v>
      </c>
      <c r="K62" s="17">
        <v>11.290000000000001</v>
      </c>
      <c r="L62" s="53" t="s">
        <v>181</v>
      </c>
      <c r="M62" s="18">
        <v>1</v>
      </c>
      <c r="N62" s="19">
        <f t="shared" si="8"/>
        <v>25</v>
      </c>
      <c r="O62" s="17">
        <f t="shared" si="9"/>
        <v>11.290000000000001</v>
      </c>
      <c r="P62" s="16">
        <f t="shared" si="10"/>
        <v>25</v>
      </c>
      <c r="Q62" s="17">
        <f t="shared" si="11"/>
        <v>11.290000000000001</v>
      </c>
      <c r="R62" s="17"/>
      <c r="S62" s="17"/>
    </row>
    <row r="63" spans="1:19" ht="26.25" customHeight="1">
      <c r="A63" s="14">
        <v>52</v>
      </c>
      <c r="B63" s="48" t="s">
        <v>107</v>
      </c>
      <c r="C63" s="48" t="s">
        <v>115</v>
      </c>
      <c r="D63" s="52" t="s">
        <v>181</v>
      </c>
      <c r="E63" s="48" t="s">
        <v>67</v>
      </c>
      <c r="F63" s="16">
        <v>20</v>
      </c>
      <c r="G63" s="15">
        <v>0.21400000000000002</v>
      </c>
      <c r="H63" s="17">
        <v>4.28</v>
      </c>
      <c r="I63" s="16">
        <v>20</v>
      </c>
      <c r="J63" s="15">
        <v>0.21400000000000002</v>
      </c>
      <c r="K63" s="17">
        <v>4.28</v>
      </c>
      <c r="L63" s="53" t="s">
        <v>181</v>
      </c>
      <c r="M63" s="18">
        <v>1</v>
      </c>
      <c r="N63" s="19">
        <f t="shared" si="8"/>
        <v>20</v>
      </c>
      <c r="O63" s="17">
        <f t="shared" si="9"/>
        <v>4.28</v>
      </c>
      <c r="P63" s="16">
        <f t="shared" si="10"/>
        <v>20</v>
      </c>
      <c r="Q63" s="17">
        <f t="shared" si="11"/>
        <v>4.28</v>
      </c>
      <c r="R63" s="17"/>
      <c r="S63" s="17"/>
    </row>
    <row r="64" spans="1:19" ht="25.5">
      <c r="A64" s="14">
        <v>53</v>
      </c>
      <c r="B64" s="48" t="s">
        <v>107</v>
      </c>
      <c r="C64" s="48" t="s">
        <v>116</v>
      </c>
      <c r="D64" s="52" t="s">
        <v>181</v>
      </c>
      <c r="E64" s="48" t="s">
        <v>72</v>
      </c>
      <c r="F64" s="16">
        <v>20</v>
      </c>
      <c r="G64" s="15">
        <v>3.3170000000000002</v>
      </c>
      <c r="H64" s="17">
        <v>66.34</v>
      </c>
      <c r="I64" s="16">
        <v>20</v>
      </c>
      <c r="J64" s="15">
        <v>3.3170000000000002</v>
      </c>
      <c r="K64" s="17">
        <v>66.34</v>
      </c>
      <c r="L64" s="53" t="s">
        <v>181</v>
      </c>
      <c r="M64" s="18">
        <v>1</v>
      </c>
      <c r="N64" s="19">
        <f t="shared" si="8"/>
        <v>20</v>
      </c>
      <c r="O64" s="17">
        <f t="shared" si="9"/>
        <v>66.34</v>
      </c>
      <c r="P64" s="16">
        <f t="shared" si="10"/>
        <v>20</v>
      </c>
      <c r="Q64" s="17">
        <f t="shared" si="11"/>
        <v>66.34</v>
      </c>
      <c r="R64" s="17"/>
      <c r="S64" s="17"/>
    </row>
    <row r="65" spans="1:19">
      <c r="A65" s="14">
        <v>54</v>
      </c>
      <c r="B65" s="48" t="s">
        <v>107</v>
      </c>
      <c r="C65" s="48" t="s">
        <v>117</v>
      </c>
      <c r="D65" s="52" t="s">
        <v>181</v>
      </c>
      <c r="E65" s="48" t="s">
        <v>118</v>
      </c>
      <c r="F65" s="16">
        <v>5000</v>
      </c>
      <c r="G65" s="15">
        <v>0.42400000000000004</v>
      </c>
      <c r="H65" s="17">
        <v>2120</v>
      </c>
      <c r="I65" s="16">
        <v>5000</v>
      </c>
      <c r="J65" s="15">
        <v>0.42400000000000004</v>
      </c>
      <c r="K65" s="17">
        <v>2120</v>
      </c>
      <c r="L65" s="53" t="s">
        <v>181</v>
      </c>
      <c r="M65" s="18">
        <v>1</v>
      </c>
      <c r="N65" s="19">
        <f t="shared" si="8"/>
        <v>5000</v>
      </c>
      <c r="O65" s="17">
        <f t="shared" si="9"/>
        <v>2120</v>
      </c>
      <c r="P65" s="16">
        <f t="shared" si="10"/>
        <v>5000</v>
      </c>
      <c r="Q65" s="17">
        <f t="shared" si="11"/>
        <v>2120</v>
      </c>
      <c r="R65" s="17"/>
      <c r="S65" s="17"/>
    </row>
    <row r="66" spans="1:19" ht="51">
      <c r="A66" s="14">
        <v>55</v>
      </c>
      <c r="B66" s="48" t="s">
        <v>107</v>
      </c>
      <c r="C66" s="48" t="s">
        <v>119</v>
      </c>
      <c r="D66" s="52" t="s">
        <v>181</v>
      </c>
      <c r="E66" s="48" t="s">
        <v>118</v>
      </c>
      <c r="F66" s="16">
        <v>8000</v>
      </c>
      <c r="G66" s="15">
        <v>0.19800000000000001</v>
      </c>
      <c r="H66" s="17">
        <v>1584</v>
      </c>
      <c r="I66" s="16">
        <v>8000</v>
      </c>
      <c r="J66" s="15">
        <v>0.19800000000000001</v>
      </c>
      <c r="K66" s="17">
        <v>1584</v>
      </c>
      <c r="L66" s="53" t="s">
        <v>181</v>
      </c>
      <c r="M66" s="18">
        <v>1</v>
      </c>
      <c r="N66" s="19">
        <f t="shared" si="8"/>
        <v>8000</v>
      </c>
      <c r="O66" s="17">
        <f t="shared" si="9"/>
        <v>1584</v>
      </c>
      <c r="P66" s="16">
        <f t="shared" si="10"/>
        <v>8000</v>
      </c>
      <c r="Q66" s="17">
        <f t="shared" si="11"/>
        <v>1584</v>
      </c>
      <c r="R66" s="17"/>
      <c r="S66" s="17"/>
    </row>
    <row r="67" spans="1:19" ht="25.5">
      <c r="A67" s="14">
        <v>56</v>
      </c>
      <c r="B67" s="48" t="s">
        <v>107</v>
      </c>
      <c r="C67" s="48" t="s">
        <v>120</v>
      </c>
      <c r="D67" s="52" t="s">
        <v>181</v>
      </c>
      <c r="E67" s="48" t="s">
        <v>72</v>
      </c>
      <c r="F67" s="16">
        <v>11</v>
      </c>
      <c r="G67" s="15">
        <v>1.4982</v>
      </c>
      <c r="H67" s="17">
        <v>16.48</v>
      </c>
      <c r="I67" s="16">
        <v>11</v>
      </c>
      <c r="J67" s="15">
        <v>1.4982</v>
      </c>
      <c r="K67" s="17">
        <v>16.48</v>
      </c>
      <c r="L67" s="53" t="s">
        <v>181</v>
      </c>
      <c r="M67" s="18">
        <v>1</v>
      </c>
      <c r="N67" s="19">
        <f t="shared" si="8"/>
        <v>11</v>
      </c>
      <c r="O67" s="17">
        <f t="shared" si="9"/>
        <v>16.48</v>
      </c>
      <c r="P67" s="16">
        <f t="shared" si="10"/>
        <v>11</v>
      </c>
      <c r="Q67" s="17">
        <f t="shared" si="11"/>
        <v>16.48</v>
      </c>
      <c r="R67" s="17"/>
      <c r="S67" s="17"/>
    </row>
    <row r="68" spans="1:19" ht="25.5">
      <c r="A68" s="14">
        <v>57</v>
      </c>
      <c r="B68" s="48" t="s">
        <v>107</v>
      </c>
      <c r="C68" s="48" t="s">
        <v>121</v>
      </c>
      <c r="D68" s="52" t="s">
        <v>181</v>
      </c>
      <c r="E68" s="48" t="s">
        <v>72</v>
      </c>
      <c r="F68" s="16">
        <v>16</v>
      </c>
      <c r="G68" s="15">
        <v>2.5411999999999999</v>
      </c>
      <c r="H68" s="17">
        <v>40.660000000000004</v>
      </c>
      <c r="I68" s="16">
        <v>16</v>
      </c>
      <c r="J68" s="15">
        <v>2.5411999999999999</v>
      </c>
      <c r="K68" s="17">
        <v>40.660000000000004</v>
      </c>
      <c r="L68" s="53" t="s">
        <v>181</v>
      </c>
      <c r="M68" s="18">
        <v>1</v>
      </c>
      <c r="N68" s="19">
        <f t="shared" si="8"/>
        <v>16</v>
      </c>
      <c r="O68" s="17">
        <f t="shared" si="9"/>
        <v>40.660000000000004</v>
      </c>
      <c r="P68" s="16">
        <f t="shared" si="10"/>
        <v>16</v>
      </c>
      <c r="Q68" s="17">
        <f t="shared" si="11"/>
        <v>40.660000000000004</v>
      </c>
      <c r="R68" s="17"/>
      <c r="S68" s="17"/>
    </row>
    <row r="69" spans="1:19" ht="25.5">
      <c r="A69" s="14">
        <v>58</v>
      </c>
      <c r="B69" s="48" t="s">
        <v>107</v>
      </c>
      <c r="C69" s="48" t="s">
        <v>122</v>
      </c>
      <c r="D69" s="52" t="s">
        <v>181</v>
      </c>
      <c r="E69" s="48" t="s">
        <v>72</v>
      </c>
      <c r="F69" s="16">
        <v>27</v>
      </c>
      <c r="G69" s="15">
        <v>1.177</v>
      </c>
      <c r="H69" s="17">
        <v>31.78</v>
      </c>
      <c r="I69" s="16">
        <v>27</v>
      </c>
      <c r="J69" s="15">
        <v>1.177</v>
      </c>
      <c r="K69" s="17">
        <v>31.78</v>
      </c>
      <c r="L69" s="53" t="s">
        <v>181</v>
      </c>
      <c r="M69" s="18">
        <v>1</v>
      </c>
      <c r="N69" s="19">
        <f t="shared" si="8"/>
        <v>27</v>
      </c>
      <c r="O69" s="17">
        <f t="shared" si="9"/>
        <v>31.78</v>
      </c>
      <c r="P69" s="16">
        <f t="shared" si="10"/>
        <v>27</v>
      </c>
      <c r="Q69" s="17">
        <f t="shared" si="11"/>
        <v>31.78</v>
      </c>
      <c r="R69" s="17"/>
      <c r="S69" s="17"/>
    </row>
    <row r="70" spans="1:19" ht="38.25">
      <c r="A70" s="14">
        <v>59</v>
      </c>
      <c r="B70" s="48" t="s">
        <v>107</v>
      </c>
      <c r="C70" s="48" t="s">
        <v>123</v>
      </c>
      <c r="D70" s="52" t="s">
        <v>181</v>
      </c>
      <c r="E70" s="48" t="s">
        <v>70</v>
      </c>
      <c r="F70" s="16">
        <v>5</v>
      </c>
      <c r="G70" s="15">
        <v>222</v>
      </c>
      <c r="H70" s="17">
        <v>1110</v>
      </c>
      <c r="I70" s="16">
        <v>5</v>
      </c>
      <c r="J70" s="15">
        <v>222</v>
      </c>
      <c r="K70" s="17">
        <v>1110</v>
      </c>
      <c r="L70" s="53" t="s">
        <v>181</v>
      </c>
      <c r="M70" s="18">
        <v>1</v>
      </c>
      <c r="N70" s="19">
        <f t="shared" si="8"/>
        <v>5</v>
      </c>
      <c r="O70" s="17">
        <f t="shared" si="9"/>
        <v>1110</v>
      </c>
      <c r="P70" s="16">
        <f t="shared" si="10"/>
        <v>5</v>
      </c>
      <c r="Q70" s="17">
        <f t="shared" si="11"/>
        <v>1110</v>
      </c>
      <c r="R70" s="17"/>
      <c r="S70" s="17"/>
    </row>
    <row r="71" spans="1:19" ht="25.5">
      <c r="A71" s="14">
        <v>60</v>
      </c>
      <c r="B71" s="48" t="s">
        <v>107</v>
      </c>
      <c r="C71" s="48" t="s">
        <v>124</v>
      </c>
      <c r="D71" s="52" t="s">
        <v>181</v>
      </c>
      <c r="E71" s="48" t="s">
        <v>77</v>
      </c>
      <c r="F71" s="16">
        <v>11</v>
      </c>
      <c r="G71" s="15">
        <v>1.8727</v>
      </c>
      <c r="H71" s="17">
        <v>20.6</v>
      </c>
      <c r="I71" s="16">
        <v>11</v>
      </c>
      <c r="J71" s="15">
        <v>1.8727</v>
      </c>
      <c r="K71" s="17">
        <v>20.6</v>
      </c>
      <c r="L71" s="53" t="s">
        <v>181</v>
      </c>
      <c r="M71" s="18">
        <v>1</v>
      </c>
      <c r="N71" s="19">
        <f t="shared" si="8"/>
        <v>11</v>
      </c>
      <c r="O71" s="17">
        <f t="shared" si="9"/>
        <v>20.6</v>
      </c>
      <c r="P71" s="16">
        <f t="shared" si="10"/>
        <v>11</v>
      </c>
      <c r="Q71" s="17">
        <f t="shared" si="11"/>
        <v>20.6</v>
      </c>
      <c r="R71" s="17"/>
      <c r="S71" s="17"/>
    </row>
    <row r="72" spans="1:19" ht="38.25">
      <c r="A72" s="14">
        <v>61</v>
      </c>
      <c r="B72" s="48" t="s">
        <v>107</v>
      </c>
      <c r="C72" s="48" t="s">
        <v>69</v>
      </c>
      <c r="D72" s="52" t="s">
        <v>181</v>
      </c>
      <c r="E72" s="48" t="s">
        <v>70</v>
      </c>
      <c r="F72" s="16">
        <v>2</v>
      </c>
      <c r="G72" s="15">
        <v>19.305</v>
      </c>
      <c r="H72" s="17">
        <v>38.61</v>
      </c>
      <c r="I72" s="16">
        <v>2</v>
      </c>
      <c r="J72" s="15">
        <v>19.305</v>
      </c>
      <c r="K72" s="17">
        <v>38.61</v>
      </c>
      <c r="L72" s="53" t="s">
        <v>181</v>
      </c>
      <c r="M72" s="18">
        <v>1</v>
      </c>
      <c r="N72" s="19">
        <f t="shared" si="8"/>
        <v>2</v>
      </c>
      <c r="O72" s="17">
        <f t="shared" si="9"/>
        <v>38.61</v>
      </c>
      <c r="P72" s="16">
        <f t="shared" si="10"/>
        <v>2</v>
      </c>
      <c r="Q72" s="17">
        <f t="shared" si="11"/>
        <v>38.61</v>
      </c>
      <c r="R72" s="17"/>
      <c r="S72" s="17"/>
    </row>
    <row r="73" spans="1:19" ht="25.5">
      <c r="A73" s="14">
        <v>62</v>
      </c>
      <c r="B73" s="48" t="s">
        <v>107</v>
      </c>
      <c r="C73" s="48" t="s">
        <v>125</v>
      </c>
      <c r="D73" s="52" t="s">
        <v>181</v>
      </c>
      <c r="E73" s="48" t="s">
        <v>72</v>
      </c>
      <c r="F73" s="16">
        <v>40</v>
      </c>
      <c r="G73" s="15">
        <v>1.284</v>
      </c>
      <c r="H73" s="17">
        <v>51.36</v>
      </c>
      <c r="I73" s="16">
        <v>40</v>
      </c>
      <c r="J73" s="15">
        <v>1.284</v>
      </c>
      <c r="K73" s="17">
        <v>51.36</v>
      </c>
      <c r="L73" s="53" t="s">
        <v>181</v>
      </c>
      <c r="M73" s="18">
        <v>1</v>
      </c>
      <c r="N73" s="19">
        <f t="shared" si="8"/>
        <v>40</v>
      </c>
      <c r="O73" s="17">
        <f t="shared" si="9"/>
        <v>51.36</v>
      </c>
      <c r="P73" s="16">
        <f t="shared" si="10"/>
        <v>40</v>
      </c>
      <c r="Q73" s="17">
        <f t="shared" si="11"/>
        <v>51.36</v>
      </c>
      <c r="R73" s="17"/>
      <c r="S73" s="17"/>
    </row>
    <row r="74" spans="1:19" ht="25.5">
      <c r="A74" s="14">
        <v>63</v>
      </c>
      <c r="B74" s="48" t="s">
        <v>107</v>
      </c>
      <c r="C74" s="48" t="s">
        <v>85</v>
      </c>
      <c r="D74" s="52" t="s">
        <v>181</v>
      </c>
      <c r="E74" s="48" t="s">
        <v>67</v>
      </c>
      <c r="F74" s="16">
        <v>60</v>
      </c>
      <c r="G74" s="15">
        <v>1.7655000000000001</v>
      </c>
      <c r="H74" s="17">
        <v>105.93</v>
      </c>
      <c r="I74" s="16">
        <v>60</v>
      </c>
      <c r="J74" s="15">
        <v>1.7655000000000001</v>
      </c>
      <c r="K74" s="17">
        <v>105.93</v>
      </c>
      <c r="L74" s="53" t="s">
        <v>181</v>
      </c>
      <c r="M74" s="18">
        <v>1</v>
      </c>
      <c r="N74" s="19">
        <f t="shared" si="8"/>
        <v>60</v>
      </c>
      <c r="O74" s="17">
        <f t="shared" si="9"/>
        <v>105.93</v>
      </c>
      <c r="P74" s="16">
        <f t="shared" si="10"/>
        <v>60</v>
      </c>
      <c r="Q74" s="17">
        <f t="shared" si="11"/>
        <v>105.93</v>
      </c>
      <c r="R74" s="17"/>
      <c r="S74" s="17"/>
    </row>
    <row r="75" spans="1:19" ht="25.5">
      <c r="A75" s="14">
        <v>64</v>
      </c>
      <c r="B75" s="48" t="s">
        <v>107</v>
      </c>
      <c r="C75" s="48" t="s">
        <v>126</v>
      </c>
      <c r="D75" s="52" t="s">
        <v>181</v>
      </c>
      <c r="E75" s="48" t="s">
        <v>77</v>
      </c>
      <c r="F75" s="16">
        <v>2</v>
      </c>
      <c r="G75" s="15">
        <v>40.61</v>
      </c>
      <c r="H75" s="17">
        <v>81.22</v>
      </c>
      <c r="I75" s="16">
        <v>2</v>
      </c>
      <c r="J75" s="15">
        <v>40.61</v>
      </c>
      <c r="K75" s="17">
        <v>81.22</v>
      </c>
      <c r="L75" s="53" t="s">
        <v>181</v>
      </c>
      <c r="M75" s="18">
        <v>1</v>
      </c>
      <c r="N75" s="19">
        <f t="shared" si="8"/>
        <v>2</v>
      </c>
      <c r="O75" s="17">
        <f t="shared" si="9"/>
        <v>81.22</v>
      </c>
      <c r="P75" s="16">
        <f t="shared" si="10"/>
        <v>2</v>
      </c>
      <c r="Q75" s="17">
        <f t="shared" si="11"/>
        <v>81.22</v>
      </c>
      <c r="R75" s="17"/>
      <c r="S75" s="17"/>
    </row>
    <row r="76" spans="1:19" ht="25.5">
      <c r="A76" s="14">
        <v>65</v>
      </c>
      <c r="B76" s="48" t="s">
        <v>107</v>
      </c>
      <c r="C76" s="48" t="s">
        <v>127</v>
      </c>
      <c r="D76" s="52" t="s">
        <v>181</v>
      </c>
      <c r="E76" s="48" t="s">
        <v>72</v>
      </c>
      <c r="F76" s="16">
        <v>3</v>
      </c>
      <c r="G76" s="15">
        <v>1.6033000000000002</v>
      </c>
      <c r="H76" s="17">
        <v>4.8100000000000005</v>
      </c>
      <c r="I76" s="16">
        <v>3</v>
      </c>
      <c r="J76" s="15">
        <v>1.6033000000000002</v>
      </c>
      <c r="K76" s="17">
        <v>4.8100000000000005</v>
      </c>
      <c r="L76" s="53" t="s">
        <v>181</v>
      </c>
      <c r="M76" s="18">
        <v>1</v>
      </c>
      <c r="N76" s="19">
        <f t="shared" si="8"/>
        <v>3</v>
      </c>
      <c r="O76" s="17">
        <f t="shared" si="9"/>
        <v>4.8100000000000005</v>
      </c>
      <c r="P76" s="16">
        <f t="shared" si="10"/>
        <v>3</v>
      </c>
      <c r="Q76" s="17">
        <f t="shared" si="11"/>
        <v>4.8100000000000005</v>
      </c>
      <c r="R76" s="17"/>
      <c r="S76" s="17"/>
    </row>
    <row r="77" spans="1:19" ht="25.5">
      <c r="A77" s="14">
        <v>66</v>
      </c>
      <c r="B77" s="48" t="s">
        <v>107</v>
      </c>
      <c r="C77" s="48" t="s">
        <v>128</v>
      </c>
      <c r="D77" s="52" t="s">
        <v>181</v>
      </c>
      <c r="E77" s="48" t="s">
        <v>72</v>
      </c>
      <c r="F77" s="16">
        <v>10</v>
      </c>
      <c r="G77" s="15">
        <v>3.4240000000000004</v>
      </c>
      <c r="H77" s="17">
        <v>34.24</v>
      </c>
      <c r="I77" s="16">
        <v>10</v>
      </c>
      <c r="J77" s="15">
        <v>3.4240000000000004</v>
      </c>
      <c r="K77" s="17">
        <v>34.24</v>
      </c>
      <c r="L77" s="53" t="s">
        <v>181</v>
      </c>
      <c r="M77" s="18">
        <v>1</v>
      </c>
      <c r="N77" s="19">
        <f t="shared" si="8"/>
        <v>10</v>
      </c>
      <c r="O77" s="17">
        <f t="shared" si="9"/>
        <v>34.24</v>
      </c>
      <c r="P77" s="16">
        <f t="shared" si="10"/>
        <v>10</v>
      </c>
      <c r="Q77" s="17">
        <f t="shared" si="11"/>
        <v>34.24</v>
      </c>
      <c r="R77" s="17"/>
      <c r="S77" s="17"/>
    </row>
    <row r="78" spans="1:19" ht="25.5">
      <c r="A78" s="14">
        <v>67</v>
      </c>
      <c r="B78" s="48" t="s">
        <v>107</v>
      </c>
      <c r="C78" s="48" t="s">
        <v>129</v>
      </c>
      <c r="D78" s="52" t="s">
        <v>181</v>
      </c>
      <c r="E78" s="48" t="s">
        <v>54</v>
      </c>
      <c r="F78" s="16">
        <v>450</v>
      </c>
      <c r="G78" s="15">
        <v>1.5999000000000001</v>
      </c>
      <c r="H78" s="17">
        <v>719.95</v>
      </c>
      <c r="I78" s="16">
        <v>450</v>
      </c>
      <c r="J78" s="15">
        <v>1.5999000000000001</v>
      </c>
      <c r="K78" s="17">
        <v>719.95</v>
      </c>
      <c r="L78" s="53" t="s">
        <v>181</v>
      </c>
      <c r="M78" s="18">
        <v>1</v>
      </c>
      <c r="N78" s="19">
        <f t="shared" si="8"/>
        <v>450</v>
      </c>
      <c r="O78" s="17">
        <f t="shared" si="9"/>
        <v>719.95</v>
      </c>
      <c r="P78" s="16">
        <f t="shared" si="10"/>
        <v>450</v>
      </c>
      <c r="Q78" s="17">
        <f t="shared" si="11"/>
        <v>719.95</v>
      </c>
      <c r="R78" s="17"/>
      <c r="S78" s="17"/>
    </row>
    <row r="79" spans="1:19" ht="38.25">
      <c r="A79" s="14">
        <v>68</v>
      </c>
      <c r="B79" s="48" t="s">
        <v>107</v>
      </c>
      <c r="C79" s="48" t="s">
        <v>130</v>
      </c>
      <c r="D79" s="52" t="s">
        <v>181</v>
      </c>
      <c r="E79" s="48" t="s">
        <v>77</v>
      </c>
      <c r="F79" s="16">
        <v>3</v>
      </c>
      <c r="G79" s="15">
        <v>14.42</v>
      </c>
      <c r="H79" s="17">
        <v>43.260000000000005</v>
      </c>
      <c r="I79" s="16">
        <v>3</v>
      </c>
      <c r="J79" s="15">
        <v>14.42</v>
      </c>
      <c r="K79" s="17">
        <v>43.260000000000005</v>
      </c>
      <c r="L79" s="53" t="s">
        <v>181</v>
      </c>
      <c r="M79" s="18">
        <v>1</v>
      </c>
      <c r="N79" s="19">
        <f t="shared" si="8"/>
        <v>3</v>
      </c>
      <c r="O79" s="17">
        <f t="shared" si="9"/>
        <v>43.260000000000005</v>
      </c>
      <c r="P79" s="16">
        <f t="shared" si="10"/>
        <v>3</v>
      </c>
      <c r="Q79" s="17">
        <f t="shared" si="11"/>
        <v>43.260000000000005</v>
      </c>
      <c r="R79" s="17"/>
      <c r="S79" s="17"/>
    </row>
    <row r="80" spans="1:19" ht="25.5">
      <c r="A80" s="14">
        <v>69</v>
      </c>
      <c r="B80" s="48" t="s">
        <v>107</v>
      </c>
      <c r="C80" s="48" t="s">
        <v>131</v>
      </c>
      <c r="D80" s="52" t="s">
        <v>181</v>
      </c>
      <c r="E80" s="48" t="s">
        <v>72</v>
      </c>
      <c r="F80" s="16">
        <v>9</v>
      </c>
      <c r="G80" s="15">
        <v>1.4978</v>
      </c>
      <c r="H80" s="17">
        <v>13.48</v>
      </c>
      <c r="I80" s="16">
        <v>9</v>
      </c>
      <c r="J80" s="15">
        <v>1.4978</v>
      </c>
      <c r="K80" s="17">
        <v>13.48</v>
      </c>
      <c r="L80" s="53" t="s">
        <v>181</v>
      </c>
      <c r="M80" s="18">
        <v>1</v>
      </c>
      <c r="N80" s="19">
        <f t="shared" si="8"/>
        <v>9</v>
      </c>
      <c r="O80" s="17">
        <f t="shared" si="9"/>
        <v>13.48</v>
      </c>
      <c r="P80" s="16">
        <f t="shared" si="10"/>
        <v>9</v>
      </c>
      <c r="Q80" s="17">
        <f t="shared" si="11"/>
        <v>13.48</v>
      </c>
      <c r="R80" s="17"/>
      <c r="S80" s="17"/>
    </row>
    <row r="81" spans="1:19" ht="25.5">
      <c r="A81" s="14">
        <v>70</v>
      </c>
      <c r="B81" s="48" t="s">
        <v>107</v>
      </c>
      <c r="C81" s="48" t="s">
        <v>131</v>
      </c>
      <c r="D81" s="52" t="s">
        <v>181</v>
      </c>
      <c r="E81" s="48" t="s">
        <v>72</v>
      </c>
      <c r="F81" s="16">
        <v>20</v>
      </c>
      <c r="G81" s="15">
        <v>1.498</v>
      </c>
      <c r="H81" s="17">
        <v>29.96</v>
      </c>
      <c r="I81" s="16">
        <v>20</v>
      </c>
      <c r="J81" s="15">
        <v>1.498</v>
      </c>
      <c r="K81" s="17">
        <v>29.96</v>
      </c>
      <c r="L81" s="53" t="s">
        <v>181</v>
      </c>
      <c r="M81" s="18">
        <v>1</v>
      </c>
      <c r="N81" s="19">
        <f t="shared" si="8"/>
        <v>20</v>
      </c>
      <c r="O81" s="17">
        <f t="shared" si="9"/>
        <v>29.96</v>
      </c>
      <c r="P81" s="16">
        <f t="shared" si="10"/>
        <v>20</v>
      </c>
      <c r="Q81" s="17">
        <f t="shared" si="11"/>
        <v>29.96</v>
      </c>
      <c r="R81" s="17"/>
      <c r="S81" s="17"/>
    </row>
    <row r="82" spans="1:19" ht="25.5">
      <c r="A82" s="14">
        <v>71</v>
      </c>
      <c r="B82" s="48" t="s">
        <v>107</v>
      </c>
      <c r="C82" s="48" t="s">
        <v>132</v>
      </c>
      <c r="D82" s="52" t="s">
        <v>181</v>
      </c>
      <c r="E82" s="48" t="s">
        <v>114</v>
      </c>
      <c r="F82" s="16">
        <v>15</v>
      </c>
      <c r="G82" s="15">
        <v>3.6487000000000003</v>
      </c>
      <c r="H82" s="17">
        <v>54.730000000000004</v>
      </c>
      <c r="I82" s="16">
        <v>15</v>
      </c>
      <c r="J82" s="15">
        <v>3.6487000000000003</v>
      </c>
      <c r="K82" s="17">
        <v>54.730000000000004</v>
      </c>
      <c r="L82" s="53" t="s">
        <v>181</v>
      </c>
      <c r="M82" s="18">
        <v>1</v>
      </c>
      <c r="N82" s="19">
        <f t="shared" si="8"/>
        <v>15</v>
      </c>
      <c r="O82" s="17">
        <f t="shared" si="9"/>
        <v>54.730000000000004</v>
      </c>
      <c r="P82" s="16">
        <f t="shared" si="10"/>
        <v>15</v>
      </c>
      <c r="Q82" s="17">
        <f t="shared" si="11"/>
        <v>54.730000000000004</v>
      </c>
      <c r="R82" s="17"/>
      <c r="S82" s="17"/>
    </row>
    <row r="83" spans="1:19">
      <c r="A83" s="14">
        <v>72</v>
      </c>
      <c r="B83" s="48" t="s">
        <v>107</v>
      </c>
      <c r="C83" s="48" t="s">
        <v>133</v>
      </c>
      <c r="D83" s="52" t="s">
        <v>181</v>
      </c>
      <c r="E83" s="48" t="s">
        <v>54</v>
      </c>
      <c r="F83" s="16">
        <v>600</v>
      </c>
      <c r="G83" s="15">
        <v>0.73680000000000001</v>
      </c>
      <c r="H83" s="17">
        <v>442.08000000000004</v>
      </c>
      <c r="I83" s="16">
        <v>600</v>
      </c>
      <c r="J83" s="15">
        <v>0.73680000000000001</v>
      </c>
      <c r="K83" s="17">
        <v>442.08000000000004</v>
      </c>
      <c r="L83" s="53" t="s">
        <v>181</v>
      </c>
      <c r="M83" s="18">
        <v>1</v>
      </c>
      <c r="N83" s="19">
        <f t="shared" si="8"/>
        <v>600</v>
      </c>
      <c r="O83" s="17">
        <f t="shared" si="9"/>
        <v>442.08000000000004</v>
      </c>
      <c r="P83" s="16">
        <f t="shared" si="10"/>
        <v>600</v>
      </c>
      <c r="Q83" s="17">
        <f t="shared" si="11"/>
        <v>442.08000000000004</v>
      </c>
      <c r="R83" s="17"/>
      <c r="S83" s="17"/>
    </row>
    <row r="84" spans="1:19" ht="25.5">
      <c r="A84" s="14">
        <v>73</v>
      </c>
      <c r="B84" s="48" t="s">
        <v>107</v>
      </c>
      <c r="C84" s="48" t="s">
        <v>134</v>
      </c>
      <c r="D84" s="52" t="s">
        <v>181</v>
      </c>
      <c r="E84" s="48" t="s">
        <v>72</v>
      </c>
      <c r="F84" s="16">
        <v>1</v>
      </c>
      <c r="G84" s="15">
        <v>2.67</v>
      </c>
      <c r="H84" s="17">
        <v>2.67</v>
      </c>
      <c r="I84" s="16">
        <v>1</v>
      </c>
      <c r="J84" s="15">
        <v>2.67</v>
      </c>
      <c r="K84" s="17">
        <v>2.67</v>
      </c>
      <c r="L84" s="53" t="s">
        <v>181</v>
      </c>
      <c r="M84" s="18">
        <v>1</v>
      </c>
      <c r="N84" s="19">
        <f t="shared" si="8"/>
        <v>1</v>
      </c>
      <c r="O84" s="17">
        <f t="shared" si="9"/>
        <v>2.67</v>
      </c>
      <c r="P84" s="16">
        <f t="shared" si="10"/>
        <v>1</v>
      </c>
      <c r="Q84" s="17">
        <f t="shared" si="11"/>
        <v>2.67</v>
      </c>
      <c r="R84" s="17"/>
      <c r="S84" s="17"/>
    </row>
    <row r="85" spans="1:19" ht="25.5">
      <c r="A85" s="14">
        <v>74</v>
      </c>
      <c r="B85" s="48" t="s">
        <v>107</v>
      </c>
      <c r="C85" s="48" t="s">
        <v>135</v>
      </c>
      <c r="D85" s="52" t="s">
        <v>181</v>
      </c>
      <c r="E85" s="48" t="s">
        <v>72</v>
      </c>
      <c r="F85" s="16">
        <v>6</v>
      </c>
      <c r="G85" s="15">
        <v>7.7967000000000004</v>
      </c>
      <c r="H85" s="17">
        <v>46.78</v>
      </c>
      <c r="I85" s="16">
        <v>6</v>
      </c>
      <c r="J85" s="15">
        <v>7.7967000000000004</v>
      </c>
      <c r="K85" s="17">
        <v>46.78</v>
      </c>
      <c r="L85" s="53" t="s">
        <v>181</v>
      </c>
      <c r="M85" s="18">
        <v>1</v>
      </c>
      <c r="N85" s="19">
        <f t="shared" si="8"/>
        <v>6</v>
      </c>
      <c r="O85" s="17">
        <f t="shared" si="9"/>
        <v>46.78</v>
      </c>
      <c r="P85" s="16">
        <f t="shared" si="10"/>
        <v>6</v>
      </c>
      <c r="Q85" s="17">
        <f t="shared" si="11"/>
        <v>46.78</v>
      </c>
      <c r="R85" s="17"/>
      <c r="S85" s="17"/>
    </row>
    <row r="86" spans="1:19" ht="16.5" customHeight="1">
      <c r="A86" s="14">
        <v>75</v>
      </c>
      <c r="B86" s="48" t="s">
        <v>107</v>
      </c>
      <c r="C86" s="48" t="s">
        <v>136</v>
      </c>
      <c r="D86" s="52" t="s">
        <v>181</v>
      </c>
      <c r="E86" s="48" t="s">
        <v>77</v>
      </c>
      <c r="F86" s="16">
        <v>200</v>
      </c>
      <c r="G86" s="15">
        <v>18.3826</v>
      </c>
      <c r="H86" s="17">
        <v>3676.52</v>
      </c>
      <c r="I86" s="16">
        <v>200</v>
      </c>
      <c r="J86" s="15">
        <v>18.3826</v>
      </c>
      <c r="K86" s="17">
        <v>3676.52</v>
      </c>
      <c r="L86" s="53" t="s">
        <v>181</v>
      </c>
      <c r="M86" s="18">
        <v>1</v>
      </c>
      <c r="N86" s="19">
        <f t="shared" si="8"/>
        <v>200</v>
      </c>
      <c r="O86" s="17">
        <f t="shared" si="9"/>
        <v>3676.52</v>
      </c>
      <c r="P86" s="16">
        <f t="shared" si="10"/>
        <v>200</v>
      </c>
      <c r="Q86" s="17">
        <f t="shared" si="11"/>
        <v>3676.52</v>
      </c>
      <c r="R86" s="17"/>
      <c r="S86" s="17"/>
    </row>
    <row r="87" spans="1:19" ht="63.75">
      <c r="A87" s="14">
        <v>76</v>
      </c>
      <c r="B87" s="48" t="s">
        <v>107</v>
      </c>
      <c r="C87" s="48" t="s">
        <v>137</v>
      </c>
      <c r="D87" s="52" t="s">
        <v>181</v>
      </c>
      <c r="E87" s="48" t="s">
        <v>77</v>
      </c>
      <c r="F87" s="16">
        <v>147</v>
      </c>
      <c r="G87" s="15">
        <v>18.3826</v>
      </c>
      <c r="H87" s="17">
        <v>2702.2400000000002</v>
      </c>
      <c r="I87" s="16">
        <v>147</v>
      </c>
      <c r="J87" s="15">
        <v>18.3826</v>
      </c>
      <c r="K87" s="17">
        <v>2702.2400000000002</v>
      </c>
      <c r="L87" s="53" t="s">
        <v>181</v>
      </c>
      <c r="M87" s="18">
        <v>1</v>
      </c>
      <c r="N87" s="19">
        <f t="shared" si="8"/>
        <v>147</v>
      </c>
      <c r="O87" s="17">
        <f t="shared" si="9"/>
        <v>2702.2400000000002</v>
      </c>
      <c r="P87" s="16">
        <f t="shared" si="10"/>
        <v>147</v>
      </c>
      <c r="Q87" s="17">
        <f t="shared" si="11"/>
        <v>2702.2400000000002</v>
      </c>
      <c r="R87" s="17"/>
      <c r="S87" s="17"/>
    </row>
    <row r="88" spans="1:19" ht="25.5">
      <c r="A88" s="14">
        <v>77</v>
      </c>
      <c r="B88" s="48" t="s">
        <v>107</v>
      </c>
      <c r="C88" s="48" t="s">
        <v>138</v>
      </c>
      <c r="D88" s="52" t="s">
        <v>181</v>
      </c>
      <c r="E88" s="48" t="s">
        <v>118</v>
      </c>
      <c r="F88" s="16">
        <v>8200</v>
      </c>
      <c r="G88" s="15">
        <v>3.7400000000000003E-2</v>
      </c>
      <c r="H88" s="17">
        <v>306.68</v>
      </c>
      <c r="I88" s="16">
        <v>8200</v>
      </c>
      <c r="J88" s="15">
        <v>3.7400000000000003E-2</v>
      </c>
      <c r="K88" s="17">
        <v>306.68</v>
      </c>
      <c r="L88" s="53" t="s">
        <v>181</v>
      </c>
      <c r="M88" s="18">
        <v>1</v>
      </c>
      <c r="N88" s="19">
        <f t="shared" si="8"/>
        <v>8200</v>
      </c>
      <c r="O88" s="17">
        <f t="shared" si="9"/>
        <v>306.68</v>
      </c>
      <c r="P88" s="16">
        <f t="shared" si="10"/>
        <v>8200</v>
      </c>
      <c r="Q88" s="17">
        <f t="shared" si="11"/>
        <v>306.68</v>
      </c>
      <c r="R88" s="17"/>
      <c r="S88" s="17"/>
    </row>
    <row r="89" spans="1:19" ht="25.5">
      <c r="A89" s="14">
        <v>78</v>
      </c>
      <c r="B89" s="48" t="s">
        <v>107</v>
      </c>
      <c r="C89" s="48" t="s">
        <v>139</v>
      </c>
      <c r="D89" s="52" t="s">
        <v>181</v>
      </c>
      <c r="E89" s="48" t="s">
        <v>72</v>
      </c>
      <c r="F89" s="16">
        <v>10</v>
      </c>
      <c r="G89" s="15">
        <v>7.9570000000000007</v>
      </c>
      <c r="H89" s="17">
        <v>79.570000000000007</v>
      </c>
      <c r="I89" s="16">
        <v>10</v>
      </c>
      <c r="J89" s="15">
        <v>7.9570000000000007</v>
      </c>
      <c r="K89" s="17">
        <v>79.570000000000007</v>
      </c>
      <c r="L89" s="53" t="s">
        <v>181</v>
      </c>
      <c r="M89" s="18">
        <v>1</v>
      </c>
      <c r="N89" s="19">
        <f t="shared" ref="N89:N113" si="12">F89</f>
        <v>10</v>
      </c>
      <c r="O89" s="17">
        <f t="shared" ref="O89:O113" si="13">H89</f>
        <v>79.570000000000007</v>
      </c>
      <c r="P89" s="16">
        <f t="shared" ref="P89:P113" si="14">I89</f>
        <v>10</v>
      </c>
      <c r="Q89" s="17">
        <f t="shared" ref="Q89:Q113" si="15">K89</f>
        <v>79.570000000000007</v>
      </c>
      <c r="R89" s="17"/>
      <c r="S89" s="17"/>
    </row>
    <row r="90" spans="1:19" ht="25.5">
      <c r="A90" s="14">
        <v>79</v>
      </c>
      <c r="B90" s="48" t="s">
        <v>107</v>
      </c>
      <c r="C90" s="48" t="s">
        <v>140</v>
      </c>
      <c r="D90" s="52" t="s">
        <v>181</v>
      </c>
      <c r="E90" s="48" t="s">
        <v>72</v>
      </c>
      <c r="F90" s="16">
        <v>20</v>
      </c>
      <c r="G90" s="15">
        <v>2.8885000000000001</v>
      </c>
      <c r="H90" s="17">
        <v>57.77</v>
      </c>
      <c r="I90" s="16">
        <v>20</v>
      </c>
      <c r="J90" s="15">
        <v>2.8885000000000001</v>
      </c>
      <c r="K90" s="17">
        <v>57.77</v>
      </c>
      <c r="L90" s="53" t="s">
        <v>181</v>
      </c>
      <c r="M90" s="18">
        <v>1</v>
      </c>
      <c r="N90" s="19">
        <f t="shared" si="12"/>
        <v>20</v>
      </c>
      <c r="O90" s="17">
        <f t="shared" si="13"/>
        <v>57.77</v>
      </c>
      <c r="P90" s="16">
        <f t="shared" si="14"/>
        <v>20</v>
      </c>
      <c r="Q90" s="17">
        <f t="shared" si="15"/>
        <v>57.77</v>
      </c>
      <c r="R90" s="17"/>
      <c r="S90" s="17"/>
    </row>
    <row r="91" spans="1:19" ht="25.5">
      <c r="A91" s="14">
        <v>80</v>
      </c>
      <c r="B91" s="48" t="s">
        <v>107</v>
      </c>
      <c r="C91" s="48" t="s">
        <v>141</v>
      </c>
      <c r="D91" s="52" t="s">
        <v>181</v>
      </c>
      <c r="E91" s="48" t="s">
        <v>72</v>
      </c>
      <c r="F91" s="16">
        <v>15</v>
      </c>
      <c r="G91" s="15">
        <v>4.3867000000000003</v>
      </c>
      <c r="H91" s="17">
        <v>65.8</v>
      </c>
      <c r="I91" s="16">
        <v>15</v>
      </c>
      <c r="J91" s="15">
        <v>4.3867000000000003</v>
      </c>
      <c r="K91" s="17">
        <v>65.8</v>
      </c>
      <c r="L91" s="53" t="s">
        <v>181</v>
      </c>
      <c r="M91" s="18">
        <v>1</v>
      </c>
      <c r="N91" s="19">
        <f t="shared" si="12"/>
        <v>15</v>
      </c>
      <c r="O91" s="17">
        <f t="shared" si="13"/>
        <v>65.8</v>
      </c>
      <c r="P91" s="16">
        <f t="shared" si="14"/>
        <v>15</v>
      </c>
      <c r="Q91" s="17">
        <f t="shared" si="15"/>
        <v>65.8</v>
      </c>
      <c r="R91" s="17"/>
      <c r="S91" s="17"/>
    </row>
    <row r="92" spans="1:19" ht="25.5">
      <c r="A92" s="14">
        <v>81</v>
      </c>
      <c r="B92" s="48" t="s">
        <v>107</v>
      </c>
      <c r="C92" s="48" t="s">
        <v>141</v>
      </c>
      <c r="D92" s="52" t="s">
        <v>181</v>
      </c>
      <c r="E92" s="48" t="s">
        <v>72</v>
      </c>
      <c r="F92" s="16">
        <v>10</v>
      </c>
      <c r="G92" s="15">
        <v>4.3870000000000005</v>
      </c>
      <c r="H92" s="17">
        <v>43.870000000000005</v>
      </c>
      <c r="I92" s="16">
        <v>10</v>
      </c>
      <c r="J92" s="15">
        <v>4.3870000000000005</v>
      </c>
      <c r="K92" s="17">
        <v>43.870000000000005</v>
      </c>
      <c r="L92" s="53" t="s">
        <v>181</v>
      </c>
      <c r="M92" s="18">
        <v>1</v>
      </c>
      <c r="N92" s="19">
        <f t="shared" si="12"/>
        <v>10</v>
      </c>
      <c r="O92" s="17">
        <f t="shared" si="13"/>
        <v>43.870000000000005</v>
      </c>
      <c r="P92" s="16">
        <f t="shared" si="14"/>
        <v>10</v>
      </c>
      <c r="Q92" s="17">
        <f t="shared" si="15"/>
        <v>43.870000000000005</v>
      </c>
      <c r="R92" s="17"/>
      <c r="S92" s="17"/>
    </row>
    <row r="93" spans="1:19" ht="25.5">
      <c r="A93" s="14">
        <v>82</v>
      </c>
      <c r="B93" s="48" t="s">
        <v>107</v>
      </c>
      <c r="C93" s="48" t="s">
        <v>142</v>
      </c>
      <c r="D93" s="52" t="s">
        <v>181</v>
      </c>
      <c r="E93" s="48" t="s">
        <v>118</v>
      </c>
      <c r="F93" s="16">
        <v>80</v>
      </c>
      <c r="G93" s="15">
        <v>5.3500000000000006E-2</v>
      </c>
      <c r="H93" s="17">
        <v>4.28</v>
      </c>
      <c r="I93" s="16">
        <v>80</v>
      </c>
      <c r="J93" s="15">
        <v>5.3500000000000006E-2</v>
      </c>
      <c r="K93" s="17">
        <v>4.28</v>
      </c>
      <c r="L93" s="53" t="s">
        <v>181</v>
      </c>
      <c r="M93" s="18">
        <v>1</v>
      </c>
      <c r="N93" s="19">
        <f t="shared" si="12"/>
        <v>80</v>
      </c>
      <c r="O93" s="17">
        <f t="shared" si="13"/>
        <v>4.28</v>
      </c>
      <c r="P93" s="16">
        <f t="shared" si="14"/>
        <v>80</v>
      </c>
      <c r="Q93" s="17">
        <f t="shared" si="15"/>
        <v>4.28</v>
      </c>
      <c r="R93" s="17"/>
      <c r="S93" s="17"/>
    </row>
    <row r="94" spans="1:19" ht="25.5">
      <c r="A94" s="14">
        <v>83</v>
      </c>
      <c r="B94" s="48" t="s">
        <v>107</v>
      </c>
      <c r="C94" s="48" t="s">
        <v>143</v>
      </c>
      <c r="D94" s="52" t="s">
        <v>181</v>
      </c>
      <c r="E94" s="48" t="s">
        <v>72</v>
      </c>
      <c r="F94" s="16">
        <v>2</v>
      </c>
      <c r="G94" s="15">
        <v>1.7750000000000001</v>
      </c>
      <c r="H94" s="17">
        <v>3.5500000000000003</v>
      </c>
      <c r="I94" s="16">
        <v>2</v>
      </c>
      <c r="J94" s="15">
        <v>1.7750000000000001</v>
      </c>
      <c r="K94" s="17">
        <v>3.5500000000000003</v>
      </c>
      <c r="L94" s="53" t="s">
        <v>181</v>
      </c>
      <c r="M94" s="18">
        <v>1</v>
      </c>
      <c r="N94" s="19">
        <f t="shared" si="12"/>
        <v>2</v>
      </c>
      <c r="O94" s="17">
        <f t="shared" si="13"/>
        <v>3.5500000000000003</v>
      </c>
      <c r="P94" s="16">
        <f t="shared" si="14"/>
        <v>2</v>
      </c>
      <c r="Q94" s="17">
        <f t="shared" si="15"/>
        <v>3.5500000000000003</v>
      </c>
      <c r="R94" s="17"/>
      <c r="S94" s="17"/>
    </row>
    <row r="95" spans="1:19" ht="38.25">
      <c r="A95" s="14">
        <v>84</v>
      </c>
      <c r="B95" s="48" t="s">
        <v>107</v>
      </c>
      <c r="C95" s="48" t="s">
        <v>144</v>
      </c>
      <c r="D95" s="52" t="s">
        <v>181</v>
      </c>
      <c r="E95" s="48" t="s">
        <v>77</v>
      </c>
      <c r="F95" s="16">
        <v>228</v>
      </c>
      <c r="G95" s="15">
        <v>6.63</v>
      </c>
      <c r="H95" s="17">
        <v>1511.64</v>
      </c>
      <c r="I95" s="16">
        <v>228</v>
      </c>
      <c r="J95" s="15">
        <v>6.63</v>
      </c>
      <c r="K95" s="17">
        <v>1511.64</v>
      </c>
      <c r="L95" s="53" t="s">
        <v>181</v>
      </c>
      <c r="M95" s="18">
        <v>1</v>
      </c>
      <c r="N95" s="19">
        <f t="shared" si="12"/>
        <v>228</v>
      </c>
      <c r="O95" s="17">
        <f t="shared" si="13"/>
        <v>1511.64</v>
      </c>
      <c r="P95" s="16">
        <f t="shared" si="14"/>
        <v>228</v>
      </c>
      <c r="Q95" s="17">
        <f t="shared" si="15"/>
        <v>1511.64</v>
      </c>
      <c r="R95" s="17"/>
      <c r="S95" s="17"/>
    </row>
    <row r="96" spans="1:19" ht="25.5">
      <c r="A96" s="14">
        <v>85</v>
      </c>
      <c r="B96" s="48" t="s">
        <v>107</v>
      </c>
      <c r="C96" s="48" t="s">
        <v>145</v>
      </c>
      <c r="D96" s="52" t="s">
        <v>181</v>
      </c>
      <c r="E96" s="48" t="s">
        <v>54</v>
      </c>
      <c r="F96" s="16">
        <v>750</v>
      </c>
      <c r="G96" s="15">
        <v>0.2089</v>
      </c>
      <c r="H96" s="17">
        <v>156.67000000000002</v>
      </c>
      <c r="I96" s="16">
        <v>750</v>
      </c>
      <c r="J96" s="15">
        <v>0.2089</v>
      </c>
      <c r="K96" s="17">
        <v>156.67000000000002</v>
      </c>
      <c r="L96" s="53" t="s">
        <v>181</v>
      </c>
      <c r="M96" s="18">
        <v>1</v>
      </c>
      <c r="N96" s="19">
        <f t="shared" si="12"/>
        <v>750</v>
      </c>
      <c r="O96" s="17">
        <f t="shared" si="13"/>
        <v>156.67000000000002</v>
      </c>
      <c r="P96" s="16">
        <f t="shared" si="14"/>
        <v>750</v>
      </c>
      <c r="Q96" s="17">
        <f t="shared" si="15"/>
        <v>156.67000000000002</v>
      </c>
      <c r="R96" s="17"/>
      <c r="S96" s="17"/>
    </row>
    <row r="97" spans="1:19" ht="25.5">
      <c r="A97" s="14">
        <v>86</v>
      </c>
      <c r="B97" s="48" t="s">
        <v>107</v>
      </c>
      <c r="C97" s="48" t="s">
        <v>146</v>
      </c>
      <c r="D97" s="52" t="s">
        <v>181</v>
      </c>
      <c r="E97" s="48" t="s">
        <v>118</v>
      </c>
      <c r="F97" s="16">
        <v>400</v>
      </c>
      <c r="G97" s="15">
        <v>0.1706</v>
      </c>
      <c r="H97" s="17">
        <v>68.240000000000009</v>
      </c>
      <c r="I97" s="16">
        <v>400</v>
      </c>
      <c r="J97" s="15">
        <v>0.1706</v>
      </c>
      <c r="K97" s="17">
        <v>68.240000000000009</v>
      </c>
      <c r="L97" s="53" t="s">
        <v>181</v>
      </c>
      <c r="M97" s="18">
        <v>1</v>
      </c>
      <c r="N97" s="19">
        <f t="shared" si="12"/>
        <v>400</v>
      </c>
      <c r="O97" s="17">
        <f t="shared" si="13"/>
        <v>68.240000000000009</v>
      </c>
      <c r="P97" s="16">
        <f t="shared" si="14"/>
        <v>400</v>
      </c>
      <c r="Q97" s="17">
        <f t="shared" si="15"/>
        <v>68.240000000000009</v>
      </c>
      <c r="R97" s="17"/>
      <c r="S97" s="17"/>
    </row>
    <row r="98" spans="1:19">
      <c r="A98" s="14">
        <v>87</v>
      </c>
      <c r="B98" s="48" t="s">
        <v>107</v>
      </c>
      <c r="C98" s="48" t="s">
        <v>147</v>
      </c>
      <c r="D98" s="52" t="s">
        <v>181</v>
      </c>
      <c r="E98" s="48" t="s">
        <v>54</v>
      </c>
      <c r="F98" s="16">
        <v>270</v>
      </c>
      <c r="G98" s="15">
        <v>6.2</v>
      </c>
      <c r="H98" s="17">
        <v>1674</v>
      </c>
      <c r="I98" s="16">
        <v>270</v>
      </c>
      <c r="J98" s="15">
        <v>6.2</v>
      </c>
      <c r="K98" s="17">
        <v>1674</v>
      </c>
      <c r="L98" s="53" t="s">
        <v>181</v>
      </c>
      <c r="M98" s="18">
        <v>1</v>
      </c>
      <c r="N98" s="19">
        <f t="shared" si="12"/>
        <v>270</v>
      </c>
      <c r="O98" s="17">
        <f t="shared" si="13"/>
        <v>1674</v>
      </c>
      <c r="P98" s="16">
        <f t="shared" si="14"/>
        <v>270</v>
      </c>
      <c r="Q98" s="17">
        <f t="shared" si="15"/>
        <v>1674</v>
      </c>
      <c r="R98" s="17"/>
      <c r="S98" s="17"/>
    </row>
    <row r="99" spans="1:19">
      <c r="A99" s="14">
        <v>88</v>
      </c>
      <c r="B99" s="48" t="s">
        <v>107</v>
      </c>
      <c r="C99" s="48" t="s">
        <v>148</v>
      </c>
      <c r="D99" s="52" t="s">
        <v>181</v>
      </c>
      <c r="E99" s="48" t="s">
        <v>54</v>
      </c>
      <c r="F99" s="16">
        <v>11</v>
      </c>
      <c r="G99" s="15">
        <v>12.200000000000001</v>
      </c>
      <c r="H99" s="17">
        <v>134.20000000000002</v>
      </c>
      <c r="I99" s="16">
        <v>11</v>
      </c>
      <c r="J99" s="15">
        <v>12.200000000000001</v>
      </c>
      <c r="K99" s="17">
        <v>134.20000000000002</v>
      </c>
      <c r="L99" s="53" t="s">
        <v>181</v>
      </c>
      <c r="M99" s="18">
        <v>1</v>
      </c>
      <c r="N99" s="19">
        <f t="shared" si="12"/>
        <v>11</v>
      </c>
      <c r="O99" s="17">
        <f t="shared" si="13"/>
        <v>134.20000000000002</v>
      </c>
      <c r="P99" s="16">
        <f t="shared" si="14"/>
        <v>11</v>
      </c>
      <c r="Q99" s="17">
        <f t="shared" si="15"/>
        <v>134.20000000000002</v>
      </c>
      <c r="R99" s="17"/>
      <c r="S99" s="17"/>
    </row>
    <row r="100" spans="1:19" ht="38.25">
      <c r="A100" s="14">
        <v>89</v>
      </c>
      <c r="B100" s="48" t="s">
        <v>107</v>
      </c>
      <c r="C100" s="48" t="s">
        <v>149</v>
      </c>
      <c r="D100" s="52" t="s">
        <v>181</v>
      </c>
      <c r="E100" s="48" t="s">
        <v>72</v>
      </c>
      <c r="F100" s="16">
        <v>20</v>
      </c>
      <c r="G100" s="15">
        <v>1.498</v>
      </c>
      <c r="H100" s="17">
        <v>29.96</v>
      </c>
      <c r="I100" s="16">
        <v>20</v>
      </c>
      <c r="J100" s="15">
        <v>1.498</v>
      </c>
      <c r="K100" s="17">
        <v>29.96</v>
      </c>
      <c r="L100" s="53" t="s">
        <v>181</v>
      </c>
      <c r="M100" s="18">
        <v>1</v>
      </c>
      <c r="N100" s="19">
        <f t="shared" si="12"/>
        <v>20</v>
      </c>
      <c r="O100" s="17">
        <f t="shared" si="13"/>
        <v>29.96</v>
      </c>
      <c r="P100" s="16">
        <f t="shared" si="14"/>
        <v>20</v>
      </c>
      <c r="Q100" s="17">
        <f t="shared" si="15"/>
        <v>29.96</v>
      </c>
      <c r="R100" s="17"/>
      <c r="S100" s="17"/>
    </row>
    <row r="101" spans="1:19">
      <c r="A101" s="14">
        <v>90</v>
      </c>
      <c r="B101" s="48" t="s">
        <v>107</v>
      </c>
      <c r="C101" s="48" t="s">
        <v>150</v>
      </c>
      <c r="D101" s="52" t="s">
        <v>181</v>
      </c>
      <c r="E101" s="48" t="s">
        <v>72</v>
      </c>
      <c r="F101" s="16">
        <v>10</v>
      </c>
      <c r="G101" s="15">
        <v>11.193000000000001</v>
      </c>
      <c r="H101" s="17">
        <v>111.93</v>
      </c>
      <c r="I101" s="16">
        <v>10</v>
      </c>
      <c r="J101" s="15">
        <v>11.193000000000001</v>
      </c>
      <c r="K101" s="17">
        <v>111.93</v>
      </c>
      <c r="L101" s="53" t="s">
        <v>181</v>
      </c>
      <c r="M101" s="18">
        <v>1</v>
      </c>
      <c r="N101" s="19">
        <f t="shared" si="12"/>
        <v>10</v>
      </c>
      <c r="O101" s="17">
        <f t="shared" si="13"/>
        <v>111.93</v>
      </c>
      <c r="P101" s="16">
        <f t="shared" si="14"/>
        <v>10</v>
      </c>
      <c r="Q101" s="17">
        <f t="shared" si="15"/>
        <v>111.93</v>
      </c>
      <c r="R101" s="17"/>
      <c r="S101" s="17"/>
    </row>
    <row r="102" spans="1:19">
      <c r="A102" s="14">
        <v>91</v>
      </c>
      <c r="B102" s="48" t="s">
        <v>107</v>
      </c>
      <c r="C102" s="48" t="s">
        <v>151</v>
      </c>
      <c r="D102" s="52" t="s">
        <v>181</v>
      </c>
      <c r="E102" s="48" t="s">
        <v>70</v>
      </c>
      <c r="F102" s="16">
        <v>450</v>
      </c>
      <c r="G102" s="15">
        <v>7.8000000000000007</v>
      </c>
      <c r="H102" s="17">
        <v>3510</v>
      </c>
      <c r="I102" s="16">
        <v>450</v>
      </c>
      <c r="J102" s="15">
        <v>7.8000000000000007</v>
      </c>
      <c r="K102" s="17">
        <v>3510</v>
      </c>
      <c r="L102" s="53" t="s">
        <v>181</v>
      </c>
      <c r="M102" s="18">
        <v>1</v>
      </c>
      <c r="N102" s="19">
        <f t="shared" si="12"/>
        <v>450</v>
      </c>
      <c r="O102" s="17">
        <f t="shared" si="13"/>
        <v>3510</v>
      </c>
      <c r="P102" s="16">
        <f t="shared" si="14"/>
        <v>450</v>
      </c>
      <c r="Q102" s="17">
        <f t="shared" si="15"/>
        <v>3510</v>
      </c>
      <c r="R102" s="17"/>
      <c r="S102" s="17"/>
    </row>
    <row r="103" spans="1:19" ht="25.5">
      <c r="A103" s="14">
        <v>92</v>
      </c>
      <c r="B103" s="48" t="s">
        <v>107</v>
      </c>
      <c r="C103" s="48" t="s">
        <v>152</v>
      </c>
      <c r="D103" s="52" t="s">
        <v>181</v>
      </c>
      <c r="E103" s="48" t="s">
        <v>72</v>
      </c>
      <c r="F103" s="16">
        <v>5</v>
      </c>
      <c r="G103" s="15">
        <v>1.1740000000000002</v>
      </c>
      <c r="H103" s="17">
        <v>5.87</v>
      </c>
      <c r="I103" s="16">
        <v>5</v>
      </c>
      <c r="J103" s="15">
        <v>1.1740000000000002</v>
      </c>
      <c r="K103" s="17">
        <v>5.87</v>
      </c>
      <c r="L103" s="53" t="s">
        <v>181</v>
      </c>
      <c r="M103" s="18">
        <v>1</v>
      </c>
      <c r="N103" s="19">
        <f t="shared" si="12"/>
        <v>5</v>
      </c>
      <c r="O103" s="17">
        <f t="shared" si="13"/>
        <v>5.87</v>
      </c>
      <c r="P103" s="16">
        <f t="shared" si="14"/>
        <v>5</v>
      </c>
      <c r="Q103" s="17">
        <f t="shared" si="15"/>
        <v>5.87</v>
      </c>
      <c r="R103" s="17"/>
      <c r="S103" s="17"/>
    </row>
    <row r="104" spans="1:19" ht="25.5">
      <c r="A104" s="14">
        <v>93</v>
      </c>
      <c r="B104" s="48" t="s">
        <v>107</v>
      </c>
      <c r="C104" s="48" t="s">
        <v>153</v>
      </c>
      <c r="D104" s="52" t="s">
        <v>181</v>
      </c>
      <c r="E104" s="48" t="s">
        <v>72</v>
      </c>
      <c r="F104" s="16">
        <v>70</v>
      </c>
      <c r="G104" s="15">
        <v>0.96300000000000008</v>
      </c>
      <c r="H104" s="17">
        <v>67.41</v>
      </c>
      <c r="I104" s="16">
        <v>70</v>
      </c>
      <c r="J104" s="15">
        <v>0.96300000000000008</v>
      </c>
      <c r="K104" s="17">
        <v>67.41</v>
      </c>
      <c r="L104" s="53" t="s">
        <v>181</v>
      </c>
      <c r="M104" s="18">
        <v>1</v>
      </c>
      <c r="N104" s="19">
        <f t="shared" si="12"/>
        <v>70</v>
      </c>
      <c r="O104" s="17">
        <f t="shared" si="13"/>
        <v>67.41</v>
      </c>
      <c r="P104" s="16">
        <f t="shared" si="14"/>
        <v>70</v>
      </c>
      <c r="Q104" s="17">
        <f t="shared" si="15"/>
        <v>67.41</v>
      </c>
      <c r="R104" s="17"/>
      <c r="S104" s="17"/>
    </row>
    <row r="105" spans="1:19" ht="38.25">
      <c r="A105" s="14">
        <v>94</v>
      </c>
      <c r="B105" s="48" t="s">
        <v>107</v>
      </c>
      <c r="C105" s="48" t="s">
        <v>154</v>
      </c>
      <c r="D105" s="52" t="s">
        <v>181</v>
      </c>
      <c r="E105" s="48" t="s">
        <v>54</v>
      </c>
      <c r="F105" s="16">
        <v>70</v>
      </c>
      <c r="G105" s="15">
        <v>36</v>
      </c>
      <c r="H105" s="17">
        <v>2520</v>
      </c>
      <c r="I105" s="16">
        <v>70</v>
      </c>
      <c r="J105" s="15">
        <v>36</v>
      </c>
      <c r="K105" s="17">
        <v>2520</v>
      </c>
      <c r="L105" s="53" t="s">
        <v>181</v>
      </c>
      <c r="M105" s="18">
        <v>1</v>
      </c>
      <c r="N105" s="19">
        <f t="shared" si="12"/>
        <v>70</v>
      </c>
      <c r="O105" s="17">
        <f t="shared" si="13"/>
        <v>2520</v>
      </c>
      <c r="P105" s="16">
        <f t="shared" si="14"/>
        <v>70</v>
      </c>
      <c r="Q105" s="17">
        <f t="shared" si="15"/>
        <v>2520</v>
      </c>
      <c r="R105" s="17"/>
      <c r="S105" s="17"/>
    </row>
    <row r="106" spans="1:19" ht="38.25">
      <c r="A106" s="14">
        <v>95</v>
      </c>
      <c r="B106" s="48" t="s">
        <v>107</v>
      </c>
      <c r="C106" s="48" t="s">
        <v>155</v>
      </c>
      <c r="D106" s="52" t="s">
        <v>181</v>
      </c>
      <c r="E106" s="48" t="s">
        <v>54</v>
      </c>
      <c r="F106" s="16">
        <v>617</v>
      </c>
      <c r="G106" s="15">
        <v>114.60000000000001</v>
      </c>
      <c r="H106" s="17">
        <v>70708.2</v>
      </c>
      <c r="I106" s="16">
        <v>617</v>
      </c>
      <c r="J106" s="15">
        <v>114.60000000000001</v>
      </c>
      <c r="K106" s="17">
        <v>70708.2</v>
      </c>
      <c r="L106" s="53" t="s">
        <v>181</v>
      </c>
      <c r="M106" s="18">
        <v>1</v>
      </c>
      <c r="N106" s="19">
        <f t="shared" si="12"/>
        <v>617</v>
      </c>
      <c r="O106" s="17">
        <f t="shared" si="13"/>
        <v>70708.2</v>
      </c>
      <c r="P106" s="16">
        <f t="shared" si="14"/>
        <v>617</v>
      </c>
      <c r="Q106" s="17">
        <f t="shared" si="15"/>
        <v>70708.2</v>
      </c>
      <c r="R106" s="17"/>
      <c r="S106" s="17"/>
    </row>
    <row r="107" spans="1:19" ht="15" customHeight="1">
      <c r="A107" s="14">
        <v>96</v>
      </c>
      <c r="B107" s="48" t="s">
        <v>107</v>
      </c>
      <c r="C107" s="48" t="s">
        <v>156</v>
      </c>
      <c r="D107" s="52" t="s">
        <v>181</v>
      </c>
      <c r="E107" s="48" t="s">
        <v>54</v>
      </c>
      <c r="F107" s="16">
        <v>350</v>
      </c>
      <c r="G107" s="15">
        <v>1.2412000000000001</v>
      </c>
      <c r="H107" s="17">
        <v>434.42</v>
      </c>
      <c r="I107" s="16">
        <v>350</v>
      </c>
      <c r="J107" s="15">
        <v>1.2412000000000001</v>
      </c>
      <c r="K107" s="17">
        <v>434.42</v>
      </c>
      <c r="L107" s="53" t="s">
        <v>181</v>
      </c>
      <c r="M107" s="18">
        <v>1</v>
      </c>
      <c r="N107" s="19">
        <f t="shared" si="12"/>
        <v>350</v>
      </c>
      <c r="O107" s="17">
        <f t="shared" si="13"/>
        <v>434.42</v>
      </c>
      <c r="P107" s="16">
        <f t="shared" si="14"/>
        <v>350</v>
      </c>
      <c r="Q107" s="17">
        <f t="shared" si="15"/>
        <v>434.42</v>
      </c>
      <c r="R107" s="17"/>
      <c r="S107" s="17"/>
    </row>
    <row r="108" spans="1:19" ht="38.25">
      <c r="A108" s="14">
        <v>97</v>
      </c>
      <c r="B108" s="48" t="s">
        <v>107</v>
      </c>
      <c r="C108" s="48" t="s">
        <v>157</v>
      </c>
      <c r="D108" s="52" t="s">
        <v>181</v>
      </c>
      <c r="E108" s="48" t="s">
        <v>70</v>
      </c>
      <c r="F108" s="16">
        <v>260</v>
      </c>
      <c r="G108" s="15">
        <v>0.9951000000000001</v>
      </c>
      <c r="H108" s="17">
        <v>258.73</v>
      </c>
      <c r="I108" s="16">
        <v>260</v>
      </c>
      <c r="J108" s="15">
        <v>0.9951000000000001</v>
      </c>
      <c r="K108" s="17">
        <v>258.73</v>
      </c>
      <c r="L108" s="53" t="s">
        <v>181</v>
      </c>
      <c r="M108" s="18">
        <v>1</v>
      </c>
      <c r="N108" s="19">
        <f t="shared" si="12"/>
        <v>260</v>
      </c>
      <c r="O108" s="17">
        <f t="shared" si="13"/>
        <v>258.73</v>
      </c>
      <c r="P108" s="16">
        <f t="shared" si="14"/>
        <v>260</v>
      </c>
      <c r="Q108" s="17">
        <f t="shared" si="15"/>
        <v>258.73</v>
      </c>
      <c r="R108" s="17"/>
      <c r="S108" s="17"/>
    </row>
    <row r="109" spans="1:19" ht="38.25">
      <c r="A109" s="14">
        <v>98</v>
      </c>
      <c r="B109" s="48" t="s">
        <v>107</v>
      </c>
      <c r="C109" s="48" t="s">
        <v>158</v>
      </c>
      <c r="D109" s="52" t="s">
        <v>181</v>
      </c>
      <c r="E109" s="48" t="s">
        <v>70</v>
      </c>
      <c r="F109" s="16">
        <v>170</v>
      </c>
      <c r="G109" s="15">
        <v>1.3375000000000001</v>
      </c>
      <c r="H109" s="17">
        <v>227.37</v>
      </c>
      <c r="I109" s="16">
        <v>170</v>
      </c>
      <c r="J109" s="15">
        <v>1.3375000000000001</v>
      </c>
      <c r="K109" s="17">
        <v>227.37</v>
      </c>
      <c r="L109" s="53" t="s">
        <v>181</v>
      </c>
      <c r="M109" s="18">
        <v>1</v>
      </c>
      <c r="N109" s="19">
        <f t="shared" si="12"/>
        <v>170</v>
      </c>
      <c r="O109" s="17">
        <f t="shared" si="13"/>
        <v>227.37</v>
      </c>
      <c r="P109" s="16">
        <f t="shared" si="14"/>
        <v>170</v>
      </c>
      <c r="Q109" s="17">
        <f t="shared" si="15"/>
        <v>227.37</v>
      </c>
      <c r="R109" s="17"/>
      <c r="S109" s="17"/>
    </row>
    <row r="110" spans="1:19" ht="38.25">
      <c r="A110" s="14">
        <v>99</v>
      </c>
      <c r="B110" s="48" t="s">
        <v>107</v>
      </c>
      <c r="C110" s="48" t="s">
        <v>159</v>
      </c>
      <c r="D110" s="52" t="s">
        <v>181</v>
      </c>
      <c r="E110" s="48" t="s">
        <v>70</v>
      </c>
      <c r="F110" s="16">
        <v>395</v>
      </c>
      <c r="G110" s="15">
        <v>0.68480000000000008</v>
      </c>
      <c r="H110" s="17">
        <v>270.5</v>
      </c>
      <c r="I110" s="16">
        <v>395</v>
      </c>
      <c r="J110" s="15">
        <v>0.68480000000000008</v>
      </c>
      <c r="K110" s="17">
        <v>270.5</v>
      </c>
      <c r="L110" s="53" t="s">
        <v>181</v>
      </c>
      <c r="M110" s="18">
        <v>1</v>
      </c>
      <c r="N110" s="19">
        <f t="shared" si="12"/>
        <v>395</v>
      </c>
      <c r="O110" s="17">
        <f t="shared" si="13"/>
        <v>270.5</v>
      </c>
      <c r="P110" s="16">
        <f t="shared" si="14"/>
        <v>395</v>
      </c>
      <c r="Q110" s="17">
        <f t="shared" si="15"/>
        <v>270.5</v>
      </c>
      <c r="R110" s="17"/>
      <c r="S110" s="17"/>
    </row>
    <row r="111" spans="1:19" ht="38.25">
      <c r="A111" s="14">
        <v>100</v>
      </c>
      <c r="B111" s="48" t="s">
        <v>107</v>
      </c>
      <c r="C111" s="48" t="s">
        <v>159</v>
      </c>
      <c r="D111" s="52" t="s">
        <v>181</v>
      </c>
      <c r="E111" s="48" t="s">
        <v>70</v>
      </c>
      <c r="F111" s="16">
        <v>350</v>
      </c>
      <c r="G111" s="15">
        <v>0.68480000000000008</v>
      </c>
      <c r="H111" s="17">
        <v>239.68</v>
      </c>
      <c r="I111" s="16">
        <v>350</v>
      </c>
      <c r="J111" s="15">
        <v>0.68480000000000008</v>
      </c>
      <c r="K111" s="17">
        <v>239.68</v>
      </c>
      <c r="L111" s="53" t="s">
        <v>181</v>
      </c>
      <c r="M111" s="18">
        <v>1</v>
      </c>
      <c r="N111" s="19">
        <f t="shared" si="12"/>
        <v>350</v>
      </c>
      <c r="O111" s="17">
        <f t="shared" si="13"/>
        <v>239.68</v>
      </c>
      <c r="P111" s="16">
        <f t="shared" si="14"/>
        <v>350</v>
      </c>
      <c r="Q111" s="17">
        <f t="shared" si="15"/>
        <v>239.68</v>
      </c>
      <c r="R111" s="17"/>
      <c r="S111" s="17"/>
    </row>
    <row r="112" spans="1:19" ht="25.5">
      <c r="A112" s="14">
        <v>101</v>
      </c>
      <c r="B112" s="48" t="s">
        <v>107</v>
      </c>
      <c r="C112" s="48" t="s">
        <v>160</v>
      </c>
      <c r="D112" s="52" t="s">
        <v>181</v>
      </c>
      <c r="E112" s="48" t="s">
        <v>70</v>
      </c>
      <c r="F112" s="16">
        <v>823</v>
      </c>
      <c r="G112" s="15">
        <v>0.79180000000000006</v>
      </c>
      <c r="H112" s="17">
        <v>651.65</v>
      </c>
      <c r="I112" s="16">
        <v>823</v>
      </c>
      <c r="J112" s="15">
        <v>0.79180000000000006</v>
      </c>
      <c r="K112" s="17">
        <v>651.65</v>
      </c>
      <c r="L112" s="53" t="s">
        <v>181</v>
      </c>
      <c r="M112" s="18">
        <v>1</v>
      </c>
      <c r="N112" s="19">
        <f t="shared" si="12"/>
        <v>823</v>
      </c>
      <c r="O112" s="17">
        <f t="shared" si="13"/>
        <v>651.65</v>
      </c>
      <c r="P112" s="16">
        <f t="shared" si="14"/>
        <v>823</v>
      </c>
      <c r="Q112" s="17">
        <f t="shared" si="15"/>
        <v>651.65</v>
      </c>
      <c r="R112" s="17"/>
      <c r="S112" s="17"/>
    </row>
    <row r="113" spans="1:19" ht="39" thickBot="1">
      <c r="A113" s="54">
        <v>102</v>
      </c>
      <c r="B113" s="55" t="s">
        <v>107</v>
      </c>
      <c r="C113" s="55" t="s">
        <v>161</v>
      </c>
      <c r="D113" s="56" t="s">
        <v>181</v>
      </c>
      <c r="E113" s="55" t="s">
        <v>70</v>
      </c>
      <c r="F113" s="57">
        <v>260</v>
      </c>
      <c r="G113" s="58">
        <v>0.74890000000000001</v>
      </c>
      <c r="H113" s="59">
        <v>194.71</v>
      </c>
      <c r="I113" s="57">
        <v>260</v>
      </c>
      <c r="J113" s="58">
        <v>0.74890000000000001</v>
      </c>
      <c r="K113" s="59">
        <v>194.71</v>
      </c>
      <c r="L113" s="60" t="s">
        <v>181</v>
      </c>
      <c r="M113" s="18">
        <v>1</v>
      </c>
      <c r="N113" s="19">
        <f t="shared" si="12"/>
        <v>260</v>
      </c>
      <c r="O113" s="17">
        <f t="shared" si="13"/>
        <v>194.71</v>
      </c>
      <c r="P113" s="16">
        <f t="shared" si="14"/>
        <v>260</v>
      </c>
      <c r="Q113" s="17">
        <f t="shared" si="15"/>
        <v>194.71</v>
      </c>
      <c r="R113" s="17"/>
      <c r="S113" s="17"/>
    </row>
    <row r="114" spans="1:19" ht="13.5" thickBot="1">
      <c r="A114" s="96" t="s">
        <v>162</v>
      </c>
      <c r="B114" s="97"/>
      <c r="C114" s="73" t="s">
        <v>45</v>
      </c>
      <c r="D114" s="73" t="s">
        <v>45</v>
      </c>
      <c r="E114" s="73" t="s">
        <v>45</v>
      </c>
      <c r="F114" s="74">
        <f>SUM(Таблиця!N56:N113)</f>
        <v>29010</v>
      </c>
      <c r="G114" s="75" t="s">
        <v>181</v>
      </c>
      <c r="H114" s="76">
        <f>SUM(Таблиця!O56:O113)</f>
        <v>97596.13999999997</v>
      </c>
      <c r="I114" s="77">
        <f>SUM(Таблиця!P56:P113)</f>
        <v>29010</v>
      </c>
      <c r="J114" s="75" t="s">
        <v>181</v>
      </c>
      <c r="K114" s="78">
        <f>SUM(Таблиця!Q56:Q113)</f>
        <v>97596.13999999997</v>
      </c>
      <c r="L114" s="79" t="s">
        <v>181</v>
      </c>
    </row>
    <row r="115" spans="1:19" ht="15" customHeight="1" thickBot="1">
      <c r="A115" s="61" t="s">
        <v>178</v>
      </c>
      <c r="B115" s="62"/>
      <c r="C115" s="63"/>
      <c r="D115" s="63"/>
      <c r="E115" s="63"/>
      <c r="F115" s="63"/>
      <c r="G115" s="63"/>
      <c r="H115" s="63"/>
      <c r="I115" s="63"/>
      <c r="J115" s="63"/>
      <c r="K115" s="63"/>
      <c r="L115" s="64"/>
    </row>
    <row r="116" spans="1:19" ht="25.5">
      <c r="A116" s="14">
        <v>103</v>
      </c>
      <c r="B116" s="48" t="s">
        <v>163</v>
      </c>
      <c r="C116" s="48" t="s">
        <v>53</v>
      </c>
      <c r="D116" s="52" t="s">
        <v>181</v>
      </c>
      <c r="E116" s="48" t="s">
        <v>54</v>
      </c>
      <c r="F116" s="16">
        <v>1</v>
      </c>
      <c r="G116" s="15">
        <v>1</v>
      </c>
      <c r="H116" s="17">
        <v>1</v>
      </c>
      <c r="I116" s="16">
        <v>1</v>
      </c>
      <c r="J116" s="15">
        <v>1</v>
      </c>
      <c r="K116" s="17">
        <v>1</v>
      </c>
      <c r="L116" s="53" t="s">
        <v>181</v>
      </c>
      <c r="M116" s="18">
        <v>1</v>
      </c>
      <c r="N116" s="19">
        <f>F116</f>
        <v>1</v>
      </c>
      <c r="O116" s="17">
        <f t="shared" ref="O116:P118" si="16">H116</f>
        <v>1</v>
      </c>
      <c r="P116" s="16">
        <f t="shared" si="16"/>
        <v>1</v>
      </c>
      <c r="Q116" s="17">
        <f>K116</f>
        <v>1</v>
      </c>
      <c r="R116" s="17"/>
      <c r="S116" s="17"/>
    </row>
    <row r="117" spans="1:19" ht="25.5">
      <c r="A117" s="14">
        <v>104</v>
      </c>
      <c r="B117" s="48" t="s">
        <v>163</v>
      </c>
      <c r="C117" s="48" t="s">
        <v>53</v>
      </c>
      <c r="D117" s="52" t="s">
        <v>181</v>
      </c>
      <c r="E117" s="48" t="s">
        <v>54</v>
      </c>
      <c r="F117" s="16">
        <v>5</v>
      </c>
      <c r="G117" s="15">
        <v>1</v>
      </c>
      <c r="H117" s="17">
        <v>5</v>
      </c>
      <c r="I117" s="16">
        <v>5</v>
      </c>
      <c r="J117" s="15">
        <v>1</v>
      </c>
      <c r="K117" s="17">
        <v>5</v>
      </c>
      <c r="L117" s="53" t="s">
        <v>181</v>
      </c>
      <c r="M117" s="18">
        <v>1</v>
      </c>
      <c r="N117" s="19">
        <f>F117</f>
        <v>5</v>
      </c>
      <c r="O117" s="17">
        <f t="shared" si="16"/>
        <v>5</v>
      </c>
      <c r="P117" s="16">
        <f t="shared" si="16"/>
        <v>5</v>
      </c>
      <c r="Q117" s="17">
        <f>K117</f>
        <v>5</v>
      </c>
      <c r="R117" s="17"/>
      <c r="S117" s="17"/>
    </row>
    <row r="118" spans="1:19" ht="13.5" thickBot="1">
      <c r="A118" s="14">
        <v>105</v>
      </c>
      <c r="B118" s="48" t="s">
        <v>163</v>
      </c>
      <c r="C118" s="48" t="s">
        <v>164</v>
      </c>
      <c r="D118" s="52" t="s">
        <v>181</v>
      </c>
      <c r="E118" s="48" t="s">
        <v>54</v>
      </c>
      <c r="F118" s="16">
        <v>13</v>
      </c>
      <c r="G118" s="15">
        <v>100</v>
      </c>
      <c r="H118" s="17">
        <v>1300</v>
      </c>
      <c r="I118" s="16">
        <v>13</v>
      </c>
      <c r="J118" s="15">
        <v>100</v>
      </c>
      <c r="K118" s="17">
        <v>1300</v>
      </c>
      <c r="L118" s="53" t="s">
        <v>181</v>
      </c>
      <c r="M118" s="18">
        <v>1</v>
      </c>
      <c r="N118" s="19">
        <f>F118</f>
        <v>13</v>
      </c>
      <c r="O118" s="17">
        <f t="shared" si="16"/>
        <v>1300</v>
      </c>
      <c r="P118" s="16">
        <f t="shared" si="16"/>
        <v>13</v>
      </c>
      <c r="Q118" s="17">
        <f>K118</f>
        <v>1300</v>
      </c>
      <c r="R118" s="17"/>
      <c r="S118" s="17"/>
    </row>
    <row r="119" spans="1:19" ht="13.5" thickBot="1">
      <c r="A119" s="98" t="s">
        <v>165</v>
      </c>
      <c r="B119" s="99"/>
      <c r="C119" s="42" t="s">
        <v>45</v>
      </c>
      <c r="D119" s="42" t="s">
        <v>45</v>
      </c>
      <c r="E119" s="43" t="s">
        <v>45</v>
      </c>
      <c r="F119" s="20">
        <f>SUM(Таблиця!N115:N118)</f>
        <v>19</v>
      </c>
      <c r="G119" s="75" t="s">
        <v>181</v>
      </c>
      <c r="H119" s="21">
        <f>SUM(Таблиця!O115:O118)</f>
        <v>1306</v>
      </c>
      <c r="I119" s="22">
        <f>SUM(Таблиця!P115:P118)</f>
        <v>19</v>
      </c>
      <c r="J119" s="75" t="s">
        <v>181</v>
      </c>
      <c r="K119" s="27">
        <f>SUM(Таблиця!Q115:Q118)</f>
        <v>1306</v>
      </c>
      <c r="L119" s="79" t="s">
        <v>181</v>
      </c>
    </row>
    <row r="120" spans="1:19" ht="15" customHeight="1" thickBot="1">
      <c r="A120" s="47" t="s">
        <v>179</v>
      </c>
      <c r="B120" s="11"/>
      <c r="C120" s="12"/>
      <c r="D120" s="12"/>
      <c r="E120" s="12"/>
      <c r="F120" s="12"/>
      <c r="G120" s="12"/>
      <c r="H120" s="12"/>
      <c r="I120" s="12"/>
      <c r="J120" s="12"/>
      <c r="K120" s="12"/>
      <c r="L120" s="13"/>
    </row>
    <row r="121" spans="1:19" ht="13.5" thickBot="1">
      <c r="A121" s="14">
        <v>106</v>
      </c>
      <c r="B121" s="48" t="s">
        <v>166</v>
      </c>
      <c r="C121" s="48" t="s">
        <v>55</v>
      </c>
      <c r="D121" s="52" t="s">
        <v>181</v>
      </c>
      <c r="E121" s="48" t="s">
        <v>54</v>
      </c>
      <c r="F121" s="16">
        <v>620</v>
      </c>
      <c r="G121" s="15">
        <v>0.36000000000000004</v>
      </c>
      <c r="H121" s="17">
        <v>223.20000000000002</v>
      </c>
      <c r="I121" s="16">
        <v>620</v>
      </c>
      <c r="J121" s="15">
        <v>0.36000000000000004</v>
      </c>
      <c r="K121" s="17">
        <v>223.20000000000002</v>
      </c>
      <c r="L121" s="75" t="s">
        <v>181</v>
      </c>
      <c r="M121" s="18">
        <v>1</v>
      </c>
      <c r="N121" s="19">
        <f>F121</f>
        <v>620</v>
      </c>
      <c r="O121" s="17">
        <f>H121</f>
        <v>223.20000000000002</v>
      </c>
      <c r="P121" s="16">
        <f>I121</f>
        <v>620</v>
      </c>
      <c r="Q121" s="17">
        <f>K121</f>
        <v>223.20000000000002</v>
      </c>
      <c r="R121" s="17"/>
      <c r="S121" s="17"/>
    </row>
    <row r="122" spans="1:19" ht="13.5" thickBot="1">
      <c r="A122" s="98" t="s">
        <v>167</v>
      </c>
      <c r="B122" s="99"/>
      <c r="C122" s="42" t="s">
        <v>45</v>
      </c>
      <c r="D122" s="42" t="s">
        <v>45</v>
      </c>
      <c r="E122" s="43" t="s">
        <v>45</v>
      </c>
      <c r="F122" s="20">
        <f>SUM(Таблиця!N120:N121)</f>
        <v>620</v>
      </c>
      <c r="G122" s="75" t="s">
        <v>181</v>
      </c>
      <c r="H122" s="21">
        <f>SUM(Таблиця!O120:O121)</f>
        <v>223.20000000000002</v>
      </c>
      <c r="I122" s="22">
        <f>SUM(Таблиця!P120:P121)</f>
        <v>620</v>
      </c>
      <c r="J122" s="75" t="s">
        <v>181</v>
      </c>
      <c r="K122" s="27">
        <f>SUM(Таблиця!Q120:Q121)</f>
        <v>223.20000000000002</v>
      </c>
      <c r="L122" s="75" t="s">
        <v>181</v>
      </c>
    </row>
    <row r="123" spans="1:19" ht="27.75" customHeight="1" thickBot="1">
      <c r="A123" s="100" t="s">
        <v>180</v>
      </c>
      <c r="B123" s="101"/>
      <c r="C123" s="42" t="s">
        <v>45</v>
      </c>
      <c r="D123" s="44" t="s">
        <v>45</v>
      </c>
      <c r="E123" s="43" t="s">
        <v>45</v>
      </c>
      <c r="F123" s="20">
        <f>SUM(Таблиця!N1:N122)</f>
        <v>30476</v>
      </c>
      <c r="G123" s="75" t="s">
        <v>181</v>
      </c>
      <c r="H123" s="21">
        <f>SUM(Таблиця!O1:O122)</f>
        <v>101725.63999999997</v>
      </c>
      <c r="I123" s="22">
        <f>SUM(Таблиця!P1:P122)</f>
        <v>30476</v>
      </c>
      <c r="J123" s="75" t="s">
        <v>181</v>
      </c>
      <c r="K123" s="27">
        <f>SUM(Таблиця!Q1:Q122)</f>
        <v>101725.63999999997</v>
      </c>
      <c r="L123" s="75" t="s">
        <v>181</v>
      </c>
    </row>
  </sheetData>
  <mergeCells count="14">
    <mergeCell ref="A114:B114"/>
    <mergeCell ref="A119:B119"/>
    <mergeCell ref="A122:B122"/>
    <mergeCell ref="A123:B123"/>
    <mergeCell ref="L2:L3"/>
    <mergeCell ref="A9:B9"/>
    <mergeCell ref="A17:B17"/>
    <mergeCell ref="A55:B55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I48" sqref="I48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168</v>
      </c>
      <c r="O1" s="4"/>
      <c r="P1" s="4"/>
      <c r="Q1" s="4"/>
      <c r="R1" s="4"/>
      <c r="S1" s="4"/>
      <c r="T1" s="4"/>
      <c r="U1" s="4"/>
    </row>
    <row r="2" spans="1:22" ht="12.75" customHeight="1">
      <c r="N2" s="82" t="s">
        <v>10</v>
      </c>
      <c r="O2" s="82"/>
      <c r="P2" s="82"/>
      <c r="Q2" s="82"/>
      <c r="R2" s="82"/>
      <c r="S2" s="82"/>
      <c r="T2" s="82"/>
      <c r="U2" s="82"/>
      <c r="V2" s="82"/>
    </row>
    <row r="3" spans="1:22" ht="15" customHeight="1">
      <c r="D3" s="37" t="s">
        <v>37</v>
      </c>
      <c r="N3" s="2" t="s">
        <v>169</v>
      </c>
      <c r="O3" s="2"/>
      <c r="P3" s="2"/>
      <c r="Q3" s="2"/>
      <c r="R3" s="2"/>
      <c r="S3" s="2"/>
      <c r="T3" s="2"/>
      <c r="U3" s="2"/>
    </row>
    <row r="4" spans="1:22" ht="12.75" customHeight="1">
      <c r="N4" s="82" t="s">
        <v>10</v>
      </c>
      <c r="O4" s="82"/>
      <c r="P4" s="82"/>
      <c r="Q4" s="82"/>
      <c r="R4" s="82"/>
      <c r="S4" s="82"/>
      <c r="T4" s="82"/>
      <c r="U4" s="82"/>
      <c r="V4" s="82"/>
    </row>
    <row r="5" spans="1:22" ht="15" customHeight="1">
      <c r="D5" s="37" t="s">
        <v>38</v>
      </c>
      <c r="N5" s="2" t="s">
        <v>170</v>
      </c>
      <c r="O5" s="2"/>
      <c r="P5" s="2"/>
      <c r="Q5" s="2"/>
      <c r="R5" s="2"/>
      <c r="S5" s="2"/>
      <c r="T5" s="2"/>
      <c r="U5" s="2"/>
    </row>
    <row r="6" spans="1:22" ht="12.75" customHeight="1">
      <c r="N6" s="82" t="s">
        <v>10</v>
      </c>
      <c r="O6" s="82"/>
      <c r="P6" s="82"/>
      <c r="Q6" s="82"/>
      <c r="R6" s="82"/>
      <c r="S6" s="82"/>
      <c r="T6" s="82"/>
      <c r="U6" s="82"/>
      <c r="V6" s="82"/>
    </row>
    <row r="7" spans="1:22" ht="15" customHeight="1">
      <c r="D7" s="38" t="s">
        <v>39</v>
      </c>
      <c r="N7" s="2" t="s">
        <v>169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82" t="s">
        <v>10</v>
      </c>
      <c r="O8" s="82"/>
      <c r="P8" s="82"/>
      <c r="Q8" s="82"/>
      <c r="R8" s="82"/>
      <c r="S8" s="82"/>
      <c r="T8" s="82"/>
      <c r="U8" s="82"/>
      <c r="V8" s="82"/>
    </row>
    <row r="10" spans="1:22" ht="15" customHeight="1">
      <c r="D10" s="38" t="s">
        <v>41</v>
      </c>
      <c r="N10" s="2" t="s">
        <v>170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82" t="s">
        <v>10</v>
      </c>
      <c r="O11" s="82"/>
      <c r="P11" s="82"/>
      <c r="Q11" s="82"/>
      <c r="R11" s="82"/>
      <c r="S11" s="82"/>
      <c r="T11" s="82"/>
      <c r="U11" s="82"/>
      <c r="V11" s="82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188</v>
      </c>
      <c r="D13" s="32"/>
      <c r="E13" s="32"/>
      <c r="F13" s="32"/>
      <c r="G13" s="32"/>
      <c r="H13" s="32"/>
      <c r="I13" s="32"/>
      <c r="J13" s="32"/>
      <c r="R13" t="s">
        <v>189</v>
      </c>
    </row>
    <row r="14" spans="1:22" ht="12.75" customHeight="1">
      <c r="C14" s="81" t="s">
        <v>3</v>
      </c>
      <c r="D14" s="81"/>
      <c r="E14" s="81"/>
      <c r="F14" s="81"/>
      <c r="G14" s="81"/>
      <c r="H14" s="81"/>
      <c r="I14" s="81"/>
      <c r="J14" s="81"/>
      <c r="K14" s="45"/>
      <c r="L14" s="45"/>
      <c r="M14" s="82" t="s">
        <v>4</v>
      </c>
      <c r="N14" s="82"/>
      <c r="O14" s="82"/>
      <c r="R14" s="86" t="s">
        <v>34</v>
      </c>
      <c r="S14" s="86"/>
      <c r="T14" s="86"/>
      <c r="U14" s="86"/>
      <c r="V14" s="86"/>
    </row>
    <row r="16" spans="1:22" ht="12.75" customHeight="1">
      <c r="A16" t="s">
        <v>12</v>
      </c>
      <c r="C16" s="32" t="s">
        <v>190</v>
      </c>
      <c r="D16" s="32"/>
      <c r="E16" s="32"/>
      <c r="F16" s="32"/>
      <c r="G16" s="32"/>
      <c r="H16" s="32"/>
      <c r="I16" s="32"/>
      <c r="J16" s="32"/>
      <c r="R16" t="s">
        <v>191</v>
      </c>
    </row>
    <row r="17" spans="3:23" ht="12.75" customHeight="1">
      <c r="C17" s="81" t="s">
        <v>3</v>
      </c>
      <c r="D17" s="81"/>
      <c r="E17" s="81"/>
      <c r="F17" s="81"/>
      <c r="G17" s="81"/>
      <c r="H17" s="81"/>
      <c r="I17" s="81"/>
      <c r="J17" s="81"/>
      <c r="K17" s="45"/>
      <c r="L17" s="45"/>
      <c r="M17" s="82" t="s">
        <v>4</v>
      </c>
      <c r="N17" s="82"/>
      <c r="O17" s="82"/>
      <c r="R17" s="81" t="s">
        <v>34</v>
      </c>
      <c r="S17" s="81"/>
      <c r="T17" s="81"/>
      <c r="U17" s="81"/>
      <c r="V17" s="81"/>
    </row>
    <row r="19" spans="3:23" ht="12.75" customHeight="1">
      <c r="C19" s="32" t="s">
        <v>190</v>
      </c>
      <c r="D19" s="32"/>
      <c r="E19" s="32"/>
      <c r="F19" s="32"/>
      <c r="G19" s="32"/>
      <c r="H19" s="32"/>
      <c r="I19" s="32"/>
      <c r="J19" s="32"/>
      <c r="R19" t="s">
        <v>192</v>
      </c>
    </row>
    <row r="20" spans="3:23" ht="12.75" customHeight="1">
      <c r="C20" s="81" t="s">
        <v>3</v>
      </c>
      <c r="D20" s="81"/>
      <c r="E20" s="81"/>
      <c r="F20" s="81"/>
      <c r="G20" s="81"/>
      <c r="H20" s="81"/>
      <c r="I20" s="81"/>
      <c r="J20" s="81"/>
      <c r="K20" s="45"/>
      <c r="L20" s="45"/>
      <c r="M20" s="82" t="s">
        <v>4</v>
      </c>
      <c r="N20" s="82"/>
      <c r="O20" s="82"/>
      <c r="R20" s="81" t="s">
        <v>34</v>
      </c>
      <c r="S20" s="81"/>
      <c r="T20" s="81"/>
      <c r="U20" s="81"/>
      <c r="V20" s="81"/>
    </row>
    <row r="22" spans="3:23" ht="12.75" customHeight="1">
      <c r="C22" s="32" t="s">
        <v>186</v>
      </c>
      <c r="D22" s="32"/>
      <c r="E22" s="32"/>
      <c r="F22" s="32"/>
      <c r="G22" s="32"/>
      <c r="H22" s="32"/>
      <c r="I22" s="32"/>
      <c r="J22" s="32"/>
      <c r="R22" t="s">
        <v>187</v>
      </c>
    </row>
    <row r="23" spans="3:23" ht="12.75" customHeight="1">
      <c r="C23" s="81" t="s">
        <v>3</v>
      </c>
      <c r="D23" s="81"/>
      <c r="E23" s="81"/>
      <c r="F23" s="81"/>
      <c r="G23" s="81"/>
      <c r="H23" s="81"/>
      <c r="I23" s="81"/>
      <c r="J23" s="81"/>
      <c r="K23" s="45"/>
      <c r="L23" s="45"/>
      <c r="M23" s="82" t="s">
        <v>4</v>
      </c>
      <c r="N23" s="82"/>
      <c r="O23" s="82"/>
      <c r="R23" s="81" t="s">
        <v>34</v>
      </c>
      <c r="S23" s="81"/>
      <c r="T23" s="81"/>
      <c r="U23" s="81"/>
      <c r="V23" s="81"/>
    </row>
    <row r="25" spans="3:23" ht="12.75" customHeight="1">
      <c r="C25" s="32" t="s">
        <v>193</v>
      </c>
      <c r="D25" s="32"/>
      <c r="E25" s="32"/>
      <c r="F25" s="32"/>
      <c r="G25" s="32"/>
      <c r="H25" s="32"/>
      <c r="I25" s="32"/>
      <c r="J25" s="32"/>
      <c r="R25" t="s">
        <v>194</v>
      </c>
    </row>
    <row r="26" spans="3:23" ht="12.75" customHeight="1">
      <c r="C26" s="81" t="s">
        <v>3</v>
      </c>
      <c r="D26" s="81"/>
      <c r="E26" s="81"/>
      <c r="F26" s="81"/>
      <c r="G26" s="81"/>
      <c r="H26" s="81"/>
      <c r="I26" s="81"/>
      <c r="J26" s="81"/>
      <c r="K26" s="45"/>
      <c r="L26" s="45"/>
      <c r="M26" s="82" t="s">
        <v>4</v>
      </c>
      <c r="N26" s="82"/>
      <c r="O26" s="82"/>
      <c r="R26" s="81" t="s">
        <v>34</v>
      </c>
      <c r="S26" s="81"/>
      <c r="T26" s="81"/>
      <c r="U26" s="81"/>
      <c r="V26" s="81"/>
    </row>
    <row r="27" spans="3:23" ht="12.75" hidden="1" customHeight="1">
      <c r="W27" t="s">
        <v>171</v>
      </c>
    </row>
    <row r="28" spans="3:23" ht="12.75" hidden="1" customHeight="1">
      <c r="C28" s="49" t="s">
        <v>49</v>
      </c>
      <c r="D28" s="32"/>
      <c r="E28" s="32"/>
      <c r="F28" s="32"/>
      <c r="G28" s="32"/>
      <c r="H28" s="32"/>
      <c r="I28" s="32"/>
      <c r="J28" s="32"/>
      <c r="R28" s="50" t="s">
        <v>49</v>
      </c>
      <c r="W28" t="s">
        <v>171</v>
      </c>
    </row>
    <row r="29" spans="3:23" ht="12.75" hidden="1" customHeight="1">
      <c r="C29" s="81" t="s">
        <v>3</v>
      </c>
      <c r="D29" s="81"/>
      <c r="E29" s="81"/>
      <c r="F29" s="81"/>
      <c r="G29" s="81"/>
      <c r="H29" s="81"/>
      <c r="I29" s="81"/>
      <c r="J29" s="81"/>
      <c r="K29" s="45"/>
      <c r="L29" s="45"/>
      <c r="M29" s="82" t="s">
        <v>4</v>
      </c>
      <c r="N29" s="82"/>
      <c r="O29" s="82"/>
      <c r="R29" s="81" t="s">
        <v>34</v>
      </c>
      <c r="S29" s="81"/>
      <c r="T29" s="81"/>
      <c r="U29" s="81"/>
      <c r="V29" s="81"/>
      <c r="W29" t="s">
        <v>171</v>
      </c>
    </row>
    <row r="30" spans="3:23" ht="12.75" hidden="1" customHeight="1">
      <c r="W30" t="s">
        <v>171</v>
      </c>
    </row>
    <row r="31" spans="3:23" ht="12.75" hidden="1" customHeight="1">
      <c r="C31" s="49" t="s">
        <v>49</v>
      </c>
      <c r="D31" s="32"/>
      <c r="E31" s="32"/>
      <c r="F31" s="32"/>
      <c r="G31" s="32"/>
      <c r="H31" s="32"/>
      <c r="I31" s="32"/>
      <c r="J31" s="32"/>
      <c r="R31" s="50" t="s">
        <v>49</v>
      </c>
      <c r="W31" t="s">
        <v>171</v>
      </c>
    </row>
    <row r="32" spans="3:23" ht="12.75" hidden="1" customHeight="1">
      <c r="C32" s="81" t="s">
        <v>3</v>
      </c>
      <c r="D32" s="81"/>
      <c r="E32" s="81"/>
      <c r="F32" s="81"/>
      <c r="G32" s="81"/>
      <c r="H32" s="81"/>
      <c r="I32" s="81"/>
      <c r="J32" s="81"/>
      <c r="K32" s="45"/>
      <c r="L32" s="45"/>
      <c r="M32" s="82" t="s">
        <v>4</v>
      </c>
      <c r="N32" s="82"/>
      <c r="O32" s="82"/>
      <c r="R32" s="81" t="s">
        <v>34</v>
      </c>
      <c r="S32" s="81"/>
      <c r="T32" s="81"/>
      <c r="U32" s="81"/>
      <c r="V32" s="81"/>
      <c r="W32" t="s">
        <v>171</v>
      </c>
    </row>
    <row r="33" spans="3:23" ht="12.75" hidden="1" customHeight="1">
      <c r="W33" t="s">
        <v>171</v>
      </c>
    </row>
    <row r="34" spans="3:23" ht="12.75" hidden="1" customHeight="1">
      <c r="C34" s="49" t="s">
        <v>49</v>
      </c>
      <c r="D34" s="32"/>
      <c r="E34" s="32"/>
      <c r="F34" s="32"/>
      <c r="G34" s="32"/>
      <c r="H34" s="32"/>
      <c r="I34" s="32"/>
      <c r="J34" s="32"/>
      <c r="R34" s="50" t="s">
        <v>49</v>
      </c>
      <c r="W34" t="s">
        <v>171</v>
      </c>
    </row>
    <row r="35" spans="3:23" ht="12.75" hidden="1" customHeight="1">
      <c r="C35" s="81" t="s">
        <v>3</v>
      </c>
      <c r="D35" s="81"/>
      <c r="E35" s="81"/>
      <c r="F35" s="81"/>
      <c r="G35" s="81"/>
      <c r="H35" s="81"/>
      <c r="I35" s="81"/>
      <c r="J35" s="81"/>
      <c r="K35" s="45"/>
      <c r="L35" s="45"/>
      <c r="M35" s="82" t="s">
        <v>4</v>
      </c>
      <c r="N35" s="82"/>
      <c r="O35" s="82"/>
      <c r="R35" s="81" t="s">
        <v>34</v>
      </c>
      <c r="S35" s="81"/>
      <c r="T35" s="81"/>
      <c r="U35" s="81"/>
      <c r="V35" s="81"/>
      <c r="W35" t="s">
        <v>171</v>
      </c>
    </row>
    <row r="36" spans="3:23" ht="12.75" hidden="1" customHeight="1">
      <c r="W36" t="s">
        <v>171</v>
      </c>
    </row>
    <row r="37" spans="3:23" ht="12.75" hidden="1" customHeight="1">
      <c r="C37" s="49" t="s">
        <v>49</v>
      </c>
      <c r="D37" s="32"/>
      <c r="E37" s="32"/>
      <c r="F37" s="32"/>
      <c r="G37" s="32"/>
      <c r="H37" s="32"/>
      <c r="I37" s="32"/>
      <c r="J37" s="32"/>
      <c r="R37" s="50" t="s">
        <v>49</v>
      </c>
      <c r="W37" t="s">
        <v>171</v>
      </c>
    </row>
    <row r="38" spans="3:23" ht="12.75" hidden="1" customHeight="1">
      <c r="C38" s="81" t="s">
        <v>3</v>
      </c>
      <c r="D38" s="81"/>
      <c r="E38" s="81"/>
      <c r="F38" s="81"/>
      <c r="G38" s="81"/>
      <c r="H38" s="81"/>
      <c r="I38" s="81"/>
      <c r="J38" s="81"/>
      <c r="K38" s="45"/>
      <c r="L38" s="45"/>
      <c r="M38" s="82" t="s">
        <v>4</v>
      </c>
      <c r="N38" s="82"/>
      <c r="O38" s="82"/>
      <c r="R38" s="81" t="s">
        <v>34</v>
      </c>
      <c r="S38" s="81"/>
      <c r="T38" s="81"/>
      <c r="U38" s="81"/>
      <c r="V38" s="81"/>
      <c r="W38" t="s">
        <v>171</v>
      </c>
    </row>
    <row r="39" spans="3:23" ht="12.75" hidden="1" customHeight="1">
      <c r="W39" t="s">
        <v>171</v>
      </c>
    </row>
    <row r="40" spans="3:23" ht="12.75" hidden="1" customHeight="1">
      <c r="C40" s="49" t="s">
        <v>49</v>
      </c>
      <c r="D40" s="32"/>
      <c r="E40" s="32"/>
      <c r="F40" s="32"/>
      <c r="G40" s="32"/>
      <c r="H40" s="32"/>
      <c r="I40" s="32"/>
      <c r="J40" s="32"/>
      <c r="R40" s="50" t="s">
        <v>49</v>
      </c>
      <c r="W40" t="s">
        <v>171</v>
      </c>
    </row>
    <row r="41" spans="3:23" ht="12.75" hidden="1" customHeight="1">
      <c r="C41" s="81" t="s">
        <v>3</v>
      </c>
      <c r="D41" s="81"/>
      <c r="E41" s="81"/>
      <c r="F41" s="81"/>
      <c r="G41" s="81"/>
      <c r="H41" s="81"/>
      <c r="I41" s="81"/>
      <c r="J41" s="81"/>
      <c r="K41" s="45"/>
      <c r="L41" s="45"/>
      <c r="M41" s="82" t="s">
        <v>4</v>
      </c>
      <c r="N41" s="82"/>
      <c r="O41" s="82"/>
      <c r="R41" s="81" t="s">
        <v>34</v>
      </c>
      <c r="S41" s="81"/>
      <c r="T41" s="81"/>
      <c r="U41" s="81"/>
      <c r="V41" s="81"/>
      <c r="W41" t="s">
        <v>171</v>
      </c>
    </row>
    <row r="42" spans="3:23" ht="12.75" hidden="1" customHeight="1">
      <c r="W42" t="s">
        <v>171</v>
      </c>
    </row>
    <row r="43" spans="3:23" ht="12.75" hidden="1" customHeight="1">
      <c r="C43" s="49" t="s">
        <v>49</v>
      </c>
      <c r="D43" s="32"/>
      <c r="E43" s="32"/>
      <c r="F43" s="32"/>
      <c r="G43" s="32"/>
      <c r="H43" s="32"/>
      <c r="I43" s="32"/>
      <c r="J43" s="32"/>
      <c r="R43" s="50" t="s">
        <v>49</v>
      </c>
      <c r="V43" s="4"/>
      <c r="W43" t="s">
        <v>171</v>
      </c>
    </row>
    <row r="44" spans="3:23" ht="12.75" hidden="1" customHeight="1">
      <c r="C44" s="81" t="s">
        <v>3</v>
      </c>
      <c r="D44" s="81"/>
      <c r="E44" s="81"/>
      <c r="F44" s="81"/>
      <c r="G44" s="81"/>
      <c r="H44" s="81"/>
      <c r="I44" s="81"/>
      <c r="J44" s="81"/>
      <c r="K44" s="45"/>
      <c r="L44" s="45"/>
      <c r="M44" s="82" t="s">
        <v>4</v>
      </c>
      <c r="N44" s="82"/>
      <c r="O44" s="82"/>
      <c r="R44" s="81" t="s">
        <v>34</v>
      </c>
      <c r="S44" s="81"/>
      <c r="T44" s="81"/>
      <c r="U44" s="81"/>
      <c r="V44" s="81"/>
      <c r="W44" t="s">
        <v>171</v>
      </c>
    </row>
    <row r="45" spans="3:23" ht="12.75" customHeight="1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R45" s="45"/>
      <c r="S45" s="45"/>
      <c r="T45" s="45"/>
      <c r="U45" s="45"/>
      <c r="V45" s="45"/>
    </row>
    <row r="46" spans="3:23" ht="12.75" customHeight="1">
      <c r="C46" s="32" t="s">
        <v>195</v>
      </c>
      <c r="D46" s="32"/>
      <c r="E46" s="32"/>
      <c r="F46" s="32"/>
      <c r="G46" s="32"/>
      <c r="H46" s="32"/>
      <c r="I46" s="32"/>
      <c r="J46" s="32"/>
      <c r="R46" t="s">
        <v>185</v>
      </c>
    </row>
    <row r="47" spans="3:23" ht="12.75" customHeight="1">
      <c r="C47" s="81" t="s">
        <v>3</v>
      </c>
      <c r="D47" s="81"/>
      <c r="E47" s="81"/>
      <c r="F47" s="81"/>
      <c r="G47" s="81"/>
      <c r="H47" s="81"/>
      <c r="I47" s="81"/>
      <c r="J47" s="81"/>
      <c r="K47" s="45"/>
      <c r="L47" s="45"/>
      <c r="M47" s="82" t="s">
        <v>4</v>
      </c>
      <c r="N47" s="82"/>
      <c r="O47" s="82"/>
      <c r="R47" s="81" t="s">
        <v>34</v>
      </c>
      <c r="S47" s="81"/>
      <c r="T47" s="81"/>
      <c r="U47" s="81"/>
      <c r="V47" s="81"/>
    </row>
    <row r="49" spans="1:22" ht="12.75" customHeight="1">
      <c r="C49" s="32" t="s">
        <v>196</v>
      </c>
      <c r="D49" s="32"/>
      <c r="E49" s="32"/>
      <c r="F49" s="32"/>
      <c r="G49" s="32"/>
      <c r="H49" s="32"/>
      <c r="I49" s="32"/>
      <c r="J49" s="32"/>
      <c r="R49" t="s">
        <v>197</v>
      </c>
    </row>
    <row r="50" spans="1:22" ht="12.75" customHeight="1">
      <c r="C50" s="81" t="s">
        <v>3</v>
      </c>
      <c r="D50" s="81"/>
      <c r="E50" s="81"/>
      <c r="F50" s="81"/>
      <c r="G50" s="81"/>
      <c r="H50" s="81"/>
      <c r="I50" s="81"/>
      <c r="J50" s="81"/>
      <c r="K50" s="45"/>
      <c r="L50" s="45"/>
      <c r="M50" s="82" t="s">
        <v>4</v>
      </c>
      <c r="N50" s="82"/>
      <c r="O50" s="82"/>
      <c r="R50" s="81" t="s">
        <v>34</v>
      </c>
      <c r="S50" s="81"/>
      <c r="T50" s="81"/>
      <c r="U50" s="81"/>
      <c r="V50" s="81"/>
    </row>
    <row r="52" spans="1:22" ht="39.75" customHeight="1">
      <c r="A52" s="88" t="s">
        <v>182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</row>
    <row r="53" spans="1:22" ht="12.75" customHeight="1">
      <c r="A53" t="s">
        <v>31</v>
      </c>
    </row>
    <row r="55" spans="1:22" ht="12.75" customHeight="1">
      <c r="A55" t="s">
        <v>202</v>
      </c>
      <c r="G55" s="51" t="s">
        <v>50</v>
      </c>
      <c r="H55" s="4"/>
      <c r="I55" s="4"/>
      <c r="J55" s="4"/>
      <c r="K55" s="4"/>
      <c r="M55" s="4"/>
      <c r="R55" t="s">
        <v>183</v>
      </c>
    </row>
    <row r="56" spans="1:22" ht="12.75" customHeight="1">
      <c r="G56" s="81" t="s">
        <v>3</v>
      </c>
      <c r="H56" s="81"/>
      <c r="I56" s="81"/>
      <c r="J56" s="81"/>
      <c r="K56" s="81"/>
      <c r="L56" s="81"/>
      <c r="N56" s="81" t="s">
        <v>4</v>
      </c>
      <c r="O56" s="81"/>
      <c r="P56" s="81"/>
      <c r="R56" s="81" t="s">
        <v>34</v>
      </c>
      <c r="S56" s="81"/>
      <c r="T56" s="81"/>
      <c r="U56" s="81"/>
      <c r="V56" s="81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184</v>
      </c>
      <c r="L58" s="4"/>
      <c r="M58" s="4"/>
      <c r="N58" s="4"/>
      <c r="O58" s="4"/>
      <c r="T58" t="s">
        <v>185</v>
      </c>
    </row>
    <row r="59" spans="1:22" ht="12.75" customHeight="1">
      <c r="K59" s="81" t="s">
        <v>3</v>
      </c>
      <c r="L59" s="81"/>
      <c r="M59" s="81"/>
      <c r="N59" s="81"/>
      <c r="O59" s="33"/>
      <c r="P59" s="81" t="s">
        <v>4</v>
      </c>
      <c r="Q59" s="81"/>
      <c r="R59" s="81"/>
      <c r="T59" s="81" t="s">
        <v>34</v>
      </c>
      <c r="U59" s="81"/>
      <c r="V59" s="81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202</v>
      </c>
      <c r="G61" s="4" t="s">
        <v>186</v>
      </c>
      <c r="H61" s="4"/>
      <c r="I61" s="4"/>
      <c r="J61" s="4"/>
      <c r="K61" s="4"/>
      <c r="M61" s="4"/>
      <c r="R61" t="s">
        <v>187</v>
      </c>
    </row>
    <row r="62" spans="1:22" ht="12.75" customHeight="1">
      <c r="G62" s="81" t="s">
        <v>3</v>
      </c>
      <c r="H62" s="81"/>
      <c r="I62" s="81"/>
      <c r="J62" s="81"/>
      <c r="K62" s="81"/>
      <c r="L62" s="81"/>
      <c r="N62" s="81" t="s">
        <v>4</v>
      </c>
      <c r="O62" s="81"/>
      <c r="P62" s="81"/>
      <c r="R62" s="81" t="s">
        <v>34</v>
      </c>
      <c r="S62" s="81"/>
      <c r="T62" s="81"/>
      <c r="U62" s="81"/>
      <c r="V62" s="81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C50:J50"/>
    <mergeCell ref="M50:O50"/>
    <mergeCell ref="R50:V50"/>
    <mergeCell ref="C14:J14"/>
    <mergeCell ref="M14:O14"/>
    <mergeCell ref="R14:V14"/>
    <mergeCell ref="C23:J23"/>
    <mergeCell ref="M23:O23"/>
    <mergeCell ref="R23:V23"/>
    <mergeCell ref="C26:J26"/>
    <mergeCell ref="C17:J17"/>
    <mergeCell ref="M17:O17"/>
    <mergeCell ref="R17:V17"/>
    <mergeCell ref="C20:J20"/>
    <mergeCell ref="M20:O20"/>
    <mergeCell ref="R20:V20"/>
    <mergeCell ref="G62:L62"/>
    <mergeCell ref="N62:P62"/>
    <mergeCell ref="C35:J35"/>
    <mergeCell ref="M35:O35"/>
    <mergeCell ref="R35:V35"/>
    <mergeCell ref="C38:J38"/>
    <mergeCell ref="C47:J47"/>
    <mergeCell ref="M47:O47"/>
    <mergeCell ref="R47:V47"/>
    <mergeCell ref="C44:J44"/>
    <mergeCell ref="M44:O44"/>
    <mergeCell ref="R44:V44"/>
    <mergeCell ref="C41:J41"/>
    <mergeCell ref="M41:O41"/>
    <mergeCell ref="R41:V41"/>
    <mergeCell ref="R62:V62"/>
    <mergeCell ref="N2:V2"/>
    <mergeCell ref="N4:V4"/>
    <mergeCell ref="N6:V6"/>
    <mergeCell ref="N8:V8"/>
    <mergeCell ref="N11:V11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A52:V52"/>
    <mergeCell ref="G56:L56"/>
    <mergeCell ref="N56:P56"/>
    <mergeCell ref="R56:V56"/>
    <mergeCell ref="K59:N59"/>
    <mergeCell ref="P59:R59"/>
    <mergeCell ref="T59:V59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