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020" windowHeight="13425"/>
  </bookViews>
  <sheets>
    <sheet name="Шапка" sheetId="7" r:id="rId1"/>
    <sheet name="Таблиця" sheetId="6" r:id="rId2"/>
    <sheet name="Подвал" sheetId="5" r:id="rId3"/>
  </sheets>
  <definedNames>
    <definedName name="cRText">#REF!</definedName>
    <definedName name="Detail">#REF!</definedName>
    <definedName name="Header">#REF!</definedName>
    <definedName name="nGrafa_1">#REF!</definedName>
    <definedName name="nGrafa_10">#REF!</definedName>
    <definedName name="nGrafa_10Sheet">#REF!</definedName>
    <definedName name="nGrafa_11">#REF!</definedName>
    <definedName name="nGrafa_12">#REF!</definedName>
    <definedName name="nGrafa_9">#REF!</definedName>
    <definedName name="nGrafa_9Sheet">#REF!</definedName>
    <definedName name="nGrafa1">#REF!</definedName>
    <definedName name="nGrafa10">#REF!</definedName>
    <definedName name="nGrafa11">#REF!</definedName>
    <definedName name="nGrafa12">#REF!</definedName>
    <definedName name="nGrafa2">#REF!</definedName>
    <definedName name="nGrafa3">#REF!</definedName>
    <definedName name="nGrafa4">#REF!</definedName>
    <definedName name="nGrafa5">#REF!</definedName>
    <definedName name="nGrafa52">#REF!</definedName>
    <definedName name="nGrafa6">#REF!</definedName>
    <definedName name="nGrafa7">#REF!</definedName>
    <definedName name="nGrafa8">#REF!</definedName>
    <definedName name="nGrafa9">#REF!</definedName>
    <definedName name="nTotal_10">#REF!</definedName>
    <definedName name="nTotal_11">#REF!</definedName>
    <definedName name="nTotal_12">#REF!</definedName>
    <definedName name="nTotal_3">#REF!</definedName>
    <definedName name="nTotal_9">#REF!</definedName>
    <definedName name="nTotal1_10">#REF!</definedName>
    <definedName name="nTotal1_11">#REF!</definedName>
    <definedName name="nTotal1_12">#REF!</definedName>
    <definedName name="nTotal1_3">#REF!</definedName>
    <definedName name="nTotal1_9">#REF!</definedName>
    <definedName name="PageTotal">#REF!</definedName>
    <definedName name="RHide">#REF!</definedName>
    <definedName name="RMerge">#REF!,#REF!,#REF!,#REF!,#REF!,#REF!</definedName>
    <definedName name="RText">#REF!</definedName>
    <definedName name="Summery">#REF!</definedName>
    <definedName name="Title">#REF!</definedName>
    <definedName name="Total">#REF!</definedName>
    <definedName name="Total1">#REF!</definedName>
    <definedName name="Total2">#REF!</definedName>
    <definedName name="Всего_колво">#REF!</definedName>
    <definedName name="Всего_колво_бух">#REF!</definedName>
    <definedName name="Всего_номеров">#REF!</definedName>
    <definedName name="Всего_сумма">#REF!</definedName>
    <definedName name="Всего_сумма_бух">#REF!</definedName>
    <definedName name="Глава_ком">#REF!</definedName>
    <definedName name="Дата">#REF!</definedName>
    <definedName name="Дата_приказа">#REF!</definedName>
    <definedName name="Додаток">#REF!</definedName>
    <definedName name="Должность">#REF!</definedName>
    <definedName name="Должность_главы_ком">#REF!</definedName>
    <definedName name="Должность_МО">#REF!</definedName>
    <definedName name="Должность_члена_ком_1">#REF!</definedName>
    <definedName name="Должность_члена_ком_10">#REF!</definedName>
    <definedName name="Должность_члена_ком_2">#REF!</definedName>
    <definedName name="Должность_члена_ком_3">#REF!</definedName>
    <definedName name="Должность_члена_ком_4">#REF!</definedName>
    <definedName name="Должность_члена_ком_5">#REF!</definedName>
    <definedName name="Должность_члена_ком_6">#REF!</definedName>
    <definedName name="Должность_члена_ком_7">#REF!</definedName>
    <definedName name="Должность_члена_ком_8">#REF!</definedName>
    <definedName name="Должность_члена_ком_9">#REF!</definedName>
    <definedName name="_xlnm.Print_Titles" localSheetId="1">Таблиця!$4:$4</definedName>
    <definedName name="Итог_по_листу">#REF!</definedName>
    <definedName name="Код_ЕГРПОУ">#REF!</definedName>
    <definedName name="Код_ЕГРПОУ2">#REF!</definedName>
    <definedName name="Код_ЕГРПОУ3">#REF!</definedName>
    <definedName name="Код_ЕГРПОУ4">#REF!</definedName>
    <definedName name="Код_ЕГРПОУ5">#REF!</definedName>
    <definedName name="Код_ЕГРПОУ6">#REF!</definedName>
    <definedName name="Код_ЕГРПОУ7">#REF!</definedName>
    <definedName name="Код_ЕГРПОУ8">#REF!</definedName>
    <definedName name="Номер_приказа">#REF!</definedName>
    <definedName name="Номера">#REF!</definedName>
    <definedName name="Организация">#REF!</definedName>
    <definedName name="Раздел_МОЛ">#REF!</definedName>
    <definedName name="Скрыть1">#REF!</definedName>
    <definedName name="Скрыть10">#REF!</definedName>
    <definedName name="Скрыть11">#REF!</definedName>
    <definedName name="Скрыть12">#REF!</definedName>
    <definedName name="Скрыть13">#REF!</definedName>
    <definedName name="Скрыть14">#REF!</definedName>
    <definedName name="Скрыть15">#REF!</definedName>
    <definedName name="Скрыть16">#REF!</definedName>
    <definedName name="Скрыть17">#REF!</definedName>
    <definedName name="Скрыть18">#REF!</definedName>
    <definedName name="Скрыть19">#REF!</definedName>
    <definedName name="Скрыть2">#REF!</definedName>
    <definedName name="Скрыть20">#REF!</definedName>
    <definedName name="Скрыть21">#REF!</definedName>
    <definedName name="Скрыть3">#REF!</definedName>
    <definedName name="Скрыть4">#REF!</definedName>
    <definedName name="Скрыть5">#REF!</definedName>
    <definedName name="Скрыть6">#REF!</definedName>
    <definedName name="Скрыть7">#REF!</definedName>
    <definedName name="Скрыть8">#REF!</definedName>
    <definedName name="Скрыть9">#REF!</definedName>
    <definedName name="Счета">#REF!</definedName>
    <definedName name="ФИО">#REF!</definedName>
    <definedName name="ФИО_МО">#REF!</definedName>
    <definedName name="Член_ком_1">#REF!</definedName>
    <definedName name="Член_ком_10">#REF!</definedName>
    <definedName name="Член_ком_2">#REF!</definedName>
    <definedName name="Член_ком_3">#REF!</definedName>
    <definedName name="Член_ком_4">#REF!</definedName>
    <definedName name="Член_ком_5">#REF!</definedName>
    <definedName name="Член_ком_6">#REF!</definedName>
    <definedName name="Член_ком_7">#REF!</definedName>
    <definedName name="Член_ком_8">#REF!</definedName>
    <definedName name="Член_ком_9">#REF!</definedName>
  </definedNames>
  <calcPr calcId="125725"/>
</workbook>
</file>

<file path=xl/calcChain.xml><?xml version="1.0" encoding="utf-8"?>
<calcChain xmlns="http://schemas.openxmlformats.org/spreadsheetml/2006/main">
  <c r="K9" i="6"/>
  <c r="Q9" s="1"/>
  <c r="J9"/>
  <c r="G9"/>
  <c r="H9"/>
  <c r="O9" s="1"/>
  <c r="N6"/>
  <c r="O6"/>
  <c r="P6"/>
  <c r="Q6"/>
  <c r="F7"/>
  <c r="H7"/>
  <c r="I7"/>
  <c r="K7"/>
  <c r="N9"/>
  <c r="P9"/>
  <c r="F10"/>
  <c r="I10"/>
  <c r="N12"/>
  <c r="O12"/>
  <c r="P12"/>
  <c r="Q12"/>
  <c r="N13"/>
  <c r="O13"/>
  <c r="P13"/>
  <c r="Q13"/>
  <c r="N14"/>
  <c r="O14"/>
  <c r="P14"/>
  <c r="Q14"/>
  <c r="N15"/>
  <c r="O15"/>
  <c r="P15"/>
  <c r="Q15"/>
  <c r="N16"/>
  <c r="O16"/>
  <c r="P16"/>
  <c r="Q16"/>
  <c r="N17"/>
  <c r="O17"/>
  <c r="P17"/>
  <c r="Q17"/>
  <c r="N18"/>
  <c r="O18"/>
  <c r="P18"/>
  <c r="Q18"/>
  <c r="N19"/>
  <c r="O19"/>
  <c r="P19"/>
  <c r="Q19"/>
  <c r="N20"/>
  <c r="O20"/>
  <c r="P20"/>
  <c r="Q20"/>
  <c r="N21"/>
  <c r="O21"/>
  <c r="P21"/>
  <c r="Q21"/>
  <c r="N22"/>
  <c r="O22"/>
  <c r="P22"/>
  <c r="Q22"/>
  <c r="F23"/>
  <c r="H23"/>
  <c r="I23"/>
  <c r="K23"/>
  <c r="N25"/>
  <c r="O25"/>
  <c r="P25"/>
  <c r="Q25"/>
  <c r="N26"/>
  <c r="O26"/>
  <c r="P26"/>
  <c r="Q26"/>
  <c r="N27"/>
  <c r="O27"/>
  <c r="P27"/>
  <c r="Q27"/>
  <c r="N28"/>
  <c r="O28"/>
  <c r="P28"/>
  <c r="Q28"/>
  <c r="N29"/>
  <c r="O29"/>
  <c r="P29"/>
  <c r="Q29"/>
  <c r="N30"/>
  <c r="O30"/>
  <c r="P30"/>
  <c r="Q30"/>
  <c r="N31"/>
  <c r="O31"/>
  <c r="P31"/>
  <c r="Q31"/>
  <c r="N32"/>
  <c r="O32"/>
  <c r="P32"/>
  <c r="Q32"/>
  <c r="N33"/>
  <c r="O33"/>
  <c r="P33"/>
  <c r="Q33"/>
  <c r="N34"/>
  <c r="O34"/>
  <c r="P34"/>
  <c r="Q34"/>
  <c r="N35"/>
  <c r="O35"/>
  <c r="P35"/>
  <c r="Q35"/>
  <c r="N36"/>
  <c r="O36"/>
  <c r="P36"/>
  <c r="Q36"/>
  <c r="N37"/>
  <c r="O37"/>
  <c r="P37"/>
  <c r="Q37"/>
  <c r="N38"/>
  <c r="O38"/>
  <c r="P38"/>
  <c r="Q38"/>
  <c r="N39"/>
  <c r="O39"/>
  <c r="P39"/>
  <c r="Q39"/>
  <c r="N40"/>
  <c r="O40"/>
  <c r="P40"/>
  <c r="Q40"/>
  <c r="N41"/>
  <c r="O41"/>
  <c r="P41"/>
  <c r="Q41"/>
  <c r="N42"/>
  <c r="O42"/>
  <c r="P42"/>
  <c r="Q42"/>
  <c r="N43"/>
  <c r="O43"/>
  <c r="P43"/>
  <c r="Q43"/>
  <c r="N44"/>
  <c r="O44"/>
  <c r="P44"/>
  <c r="Q44"/>
  <c r="N45"/>
  <c r="O45"/>
  <c r="P45"/>
  <c r="Q45"/>
  <c r="N46"/>
  <c r="O46"/>
  <c r="P46"/>
  <c r="Q46"/>
  <c r="N47"/>
  <c r="O47"/>
  <c r="P47"/>
  <c r="Q47"/>
  <c r="N48"/>
  <c r="O48"/>
  <c r="P48"/>
  <c r="Q48"/>
  <c r="N49"/>
  <c r="O49"/>
  <c r="P49"/>
  <c r="Q49"/>
  <c r="N50"/>
  <c r="O50"/>
  <c r="P50"/>
  <c r="Q50"/>
  <c r="N51"/>
  <c r="O51"/>
  <c r="P51"/>
  <c r="Q51"/>
  <c r="N52"/>
  <c r="O52"/>
  <c r="P52"/>
  <c r="Q52"/>
  <c r="N53"/>
  <c r="O53"/>
  <c r="P53"/>
  <c r="Q53"/>
  <c r="N54"/>
  <c r="O54"/>
  <c r="P54"/>
  <c r="Q54"/>
  <c r="N55"/>
  <c r="O55"/>
  <c r="P55"/>
  <c r="Q55"/>
  <c r="N56"/>
  <c r="O56"/>
  <c r="P56"/>
  <c r="Q56"/>
  <c r="N57"/>
  <c r="O57"/>
  <c r="P57"/>
  <c r="Q57"/>
  <c r="N58"/>
  <c r="O58"/>
  <c r="P58"/>
  <c r="Q58"/>
  <c r="N59"/>
  <c r="O59"/>
  <c r="P59"/>
  <c r="Q59"/>
  <c r="N60"/>
  <c r="O60"/>
  <c r="P60"/>
  <c r="Q60"/>
  <c r="N61"/>
  <c r="O61"/>
  <c r="P61"/>
  <c r="Q61"/>
  <c r="N62"/>
  <c r="O62"/>
  <c r="P62"/>
  <c r="Q62"/>
  <c r="N63"/>
  <c r="O63"/>
  <c r="P63"/>
  <c r="Q63"/>
  <c r="N64"/>
  <c r="O64"/>
  <c r="P64"/>
  <c r="Q64"/>
  <c r="N65"/>
  <c r="O65"/>
  <c r="P65"/>
  <c r="Q65"/>
  <c r="N66"/>
  <c r="O66"/>
  <c r="P66"/>
  <c r="Q66"/>
  <c r="N67"/>
  <c r="O67"/>
  <c r="P67"/>
  <c r="Q67"/>
  <c r="N68"/>
  <c r="O68"/>
  <c r="P68"/>
  <c r="Q68"/>
  <c r="N69"/>
  <c r="O69"/>
  <c r="P69"/>
  <c r="Q69"/>
  <c r="N70"/>
  <c r="O70"/>
  <c r="P70"/>
  <c r="Q70"/>
  <c r="F71"/>
  <c r="H71"/>
  <c r="I71"/>
  <c r="K71"/>
  <c r="N73"/>
  <c r="O73"/>
  <c r="P73"/>
  <c r="Q73"/>
  <c r="F74"/>
  <c r="H74"/>
  <c r="I74"/>
  <c r="K74"/>
  <c r="N76"/>
  <c r="O76"/>
  <c r="P76"/>
  <c r="Q76"/>
  <c r="F77"/>
  <c r="H77"/>
  <c r="I77"/>
  <c r="K77"/>
  <c r="F78"/>
  <c r="I78"/>
  <c r="K10" l="1"/>
  <c r="K78"/>
  <c r="H78"/>
</calcChain>
</file>

<file path=xl/sharedStrings.xml><?xml version="1.0" encoding="utf-8"?>
<sst xmlns="http://schemas.openxmlformats.org/spreadsheetml/2006/main" count="534" uniqueCount="171">
  <si>
    <t>ІНВЕНТАРИЗАЦІЙНИЙ ОПИС</t>
  </si>
  <si>
    <t>(дата складання)</t>
  </si>
  <si>
    <t>Розписка</t>
  </si>
  <si>
    <t>(посада)</t>
  </si>
  <si>
    <t>(підпис)</t>
  </si>
  <si>
    <t>Інвентаризація:</t>
  </si>
  <si>
    <t>розпочата</t>
  </si>
  <si>
    <t>закінчена</t>
  </si>
  <si>
    <t>При інвентаризації встановлено таке:</t>
  </si>
  <si>
    <t>Разом за описом:</t>
  </si>
  <si>
    <t>(прописом)</t>
  </si>
  <si>
    <t>Голова комісії</t>
  </si>
  <si>
    <t>Члени комісії:</t>
  </si>
  <si>
    <t>№ з/п</t>
  </si>
  <si>
    <t>Матеріальні цінності</t>
  </si>
  <si>
    <t>Одиниця виміру</t>
  </si>
  <si>
    <t>Фактична наявність</t>
  </si>
  <si>
    <t>найменування, вид, сорт, група</t>
  </si>
  <si>
    <t>кількість</t>
  </si>
  <si>
    <t>сума</t>
  </si>
  <si>
    <t>номенклатурний номер (за наявності)</t>
  </si>
  <si>
    <t>вартість</t>
  </si>
  <si>
    <t xml:space="preserve">Інші відомості </t>
  </si>
  <si>
    <t>Ідентифікаційний код за ЄДРПОУ</t>
  </si>
  <si>
    <t>(установа)</t>
  </si>
  <si>
    <t>Наказ Міністерства фінансів України</t>
  </si>
  <si>
    <t>17.06.2015  № 572</t>
  </si>
  <si>
    <t>(номер та назва)</t>
  </si>
  <si>
    <t xml:space="preserve">та зберігаються </t>
  </si>
  <si>
    <r>
      <t>(місцезнаходження</t>
    </r>
    <r>
      <rPr>
        <vertAlign val="superscript"/>
        <sz val="10"/>
        <rFont val="Arial Cyr"/>
        <charset val="204"/>
      </rPr>
      <t>1</t>
    </r>
    <r>
      <rPr>
        <sz val="10"/>
        <rFont val="Arial Cyr"/>
        <charset val="204"/>
      </rPr>
      <t>)</t>
    </r>
  </si>
  <si>
    <t xml:space="preserve">     До початку проведення інвентаризації всі видаткові та прибуткові документи на матеріальні цінності здано в бухгалтерську службу і всі матеріальні цінності, що надійшли на мою відповідальність, оприбутковано, а ті, що вибули, списано.</t>
  </si>
  <si>
    <t xml:space="preserve">     Матеріально відповідальна особа:</t>
  </si>
  <si>
    <t>запасів</t>
  </si>
  <si>
    <t>ЗАТВЕРДЖЕНО</t>
  </si>
  <si>
    <t>(ініціали, прізвище)</t>
  </si>
  <si>
    <r>
      <t xml:space="preserve">   </t>
    </r>
    <r>
      <rPr>
        <vertAlign val="superscript"/>
        <sz val="8"/>
        <rFont val="Arial Cyr"/>
        <charset val="204"/>
      </rPr>
      <t>1</t>
    </r>
    <r>
      <rPr>
        <sz val="8"/>
        <rFont val="Arial Cyr"/>
        <charset val="204"/>
      </rPr>
      <t xml:space="preserve"> Склад (комора), його (її) фактичне місцезнаходження. </t>
    </r>
  </si>
  <si>
    <t>а) кількість порядкових номерів</t>
  </si>
  <si>
    <t>б) загальна кількість одиниць (фактично)</t>
  </si>
  <si>
    <t>в) вартість фактична</t>
  </si>
  <si>
    <r>
      <t>г</t>
    </r>
    <r>
      <rPr>
        <sz val="11"/>
        <rFont val="Times New Roman"/>
        <family val="1"/>
        <charset val="204"/>
      </rPr>
      <t xml:space="preserve">) загальна кількість одиниць  за даними </t>
    </r>
  </si>
  <si>
    <t xml:space="preserve">   бухгалтерського обліку</t>
  </si>
  <si>
    <r>
      <t>ґ</t>
    </r>
    <r>
      <rPr>
        <sz val="11"/>
        <rFont val="Times New Roman"/>
        <family val="1"/>
        <charset val="204"/>
      </rPr>
      <t>) вартість за даними бухгалтерського обліку</t>
    </r>
  </si>
  <si>
    <t>Інформацію за даними бухгалтерського обліку вніс</t>
  </si>
  <si>
    <t>Вказані в цьому описі дані перевірив:</t>
  </si>
  <si>
    <r>
      <t>2</t>
    </r>
    <r>
      <rPr>
        <sz val="10"/>
        <rFont val="Arial Cyr"/>
        <charset val="204"/>
      </rPr>
      <t xml:space="preserve">  </t>
    </r>
    <r>
      <rPr>
        <sz val="8"/>
        <rFont val="Arial Cyr"/>
        <charset val="204"/>
      </rPr>
      <t xml:space="preserve">Графи 9–11 заповнюються бухгалтерською службою. </t>
    </r>
  </si>
  <si>
    <t>X</t>
  </si>
  <si>
    <t>Рахунок, субрахунок</t>
  </si>
  <si>
    <t>КЗ  БМР  "БМЦПМСД"</t>
  </si>
  <si>
    <t>081, 091, 1512/0, 1512/1, 1512/5, 1812/5</t>
  </si>
  <si>
    <t/>
  </si>
  <si>
    <t>Сестра мед. амбулаторна</t>
  </si>
  <si>
    <t>За даними бухгалтерського обліку2</t>
  </si>
  <si>
    <t>Кулага Наталія Анатоліївна  , рахунок 081</t>
  </si>
  <si>
    <t>081</t>
  </si>
  <si>
    <t>Лікарняні бланки</t>
  </si>
  <si>
    <t>шт.</t>
  </si>
  <si>
    <t>Разом за рахунком 081</t>
  </si>
  <si>
    <t>Кулага Наталія Анатоліївна  , рахунок 091</t>
  </si>
  <si>
    <t>091</t>
  </si>
  <si>
    <t>Простинь одноразова 0,8мх100м</t>
  </si>
  <si>
    <t>рул.</t>
  </si>
  <si>
    <t>Разом за рахунком 091</t>
  </si>
  <si>
    <t>Кулага Наталія Анатоліївна  , рахунок 1512/0</t>
  </si>
  <si>
    <t>1512/0</t>
  </si>
  <si>
    <t>Кофеїн бенз.н,Р-р-ин10%амп1мл№10</t>
  </si>
  <si>
    <t>амп</t>
  </si>
  <si>
    <t>Термометр мед.</t>
  </si>
  <si>
    <t>1512/0              2220</t>
  </si>
  <si>
    <t>Анаприлин,таб.10мг №50</t>
  </si>
  <si>
    <t>таб.</t>
  </si>
  <si>
    <t>Глюкоза, Р-р інф. 40% амп.20мл №10</t>
  </si>
  <si>
    <t>Дігоксин,Р-р інь. 0,025% амп. 1мл №10</t>
  </si>
  <si>
    <t>Дезинф.зас. "Брілліантовий спрей 2" 750мл</t>
  </si>
  <si>
    <t>мл.</t>
  </si>
  <si>
    <t>Жгут для внутрішньовенних маніпуляцій для дорослих</t>
  </si>
  <si>
    <t>шт</t>
  </si>
  <si>
    <t>Контейнер для збору голок і медичних відходів</t>
  </si>
  <si>
    <t>Корвалол,,Р-р фл25мл№1</t>
  </si>
  <si>
    <t>Рибоксин амп. 2% 10мл №10</t>
  </si>
  <si>
    <t>Фенігідін,Таб. 10мг №50</t>
  </si>
  <si>
    <t>Разом за рахунком 1512/0</t>
  </si>
  <si>
    <t>Кулага Наталія Анатоліївна  , рахунок 1512/1</t>
  </si>
  <si>
    <t>1512/1              2282</t>
  </si>
  <si>
    <t>Адреналін- Дарниця, Р-р инь.0,18% 1мл №10</t>
  </si>
  <si>
    <t>Амізон, таб. 250мг №10</t>
  </si>
  <si>
    <t>Амміак,Р-Р 10% фл. 40мл №1</t>
  </si>
  <si>
    <t>Аналгін, Р-Р інь.50% амп. 2мл №10</t>
  </si>
  <si>
    <t>Аспаркам,Р-р інь. амп. 5мл №10</t>
  </si>
  <si>
    <t>Бинт 5х10 н/стер</t>
  </si>
  <si>
    <t>м.</t>
  </si>
  <si>
    <t>Винпоцетин конц.д/ин.5мг/мл 2мл №10</t>
  </si>
  <si>
    <t>Дібазол-Дарниця,Р-р інь. 1% амп. 5мл №10</t>
  </si>
  <si>
    <t>ДЗ "Дезаль"</t>
  </si>
  <si>
    <t>Дез.зас."НОР-експрес"пляшка з помпою 1л</t>
  </si>
  <si>
    <t>Дезинф.зас. "ДЕЗасепт" безбарвний в однолітрових каністрах з доз.</t>
  </si>
  <si>
    <t>Дезинф.зас. "Санідез"  1кг (саше)</t>
  </si>
  <si>
    <t>г.</t>
  </si>
  <si>
    <t>Дексаметазон,Р-р інь. 0,4% амп. 1мл №5</t>
  </si>
  <si>
    <t>Диклофенак натрия, Р-р инъ. 2,5% 3мл №10</t>
  </si>
  <si>
    <t>Димедрол-Дарница,Р-р инъ. 1% амп. 1мл №10</t>
  </si>
  <si>
    <t>Еуфілін-Н200, Р-р ін. 2%амп. 5мл№10</t>
  </si>
  <si>
    <t>уп.</t>
  </si>
  <si>
    <t>Жгут кровоостанавливающий Эсмарха</t>
  </si>
  <si>
    <t>Кальція хлорід,Р-р інь. 10амп.10мл №10</t>
  </si>
  <si>
    <t>Каптопрес-Дарниця,таб. №20</t>
  </si>
  <si>
    <t>Ланцети стерильні Lanzo GL28G</t>
  </si>
  <si>
    <t>Лейкопластырь "Риверпласт" 3х500 карт</t>
  </si>
  <si>
    <t>Магнія сульфат,Р-р інь. 25% амп.10мл №10</t>
  </si>
  <si>
    <t>Маска 3-х слойна</t>
  </si>
  <si>
    <t>Метоклопрамід,Р-р інь. 0,5% амп. 2мл №10</t>
  </si>
  <si>
    <t>НО-Х-ША р д/ін 20мг/мл по 2 мл амп №5</t>
  </si>
  <si>
    <t>Натрій хлорид,Р-р інь. 0,9% амп.10мл №10</t>
  </si>
  <si>
    <t>Натрія хлорид ізот.р-р 0,9% 200мл</t>
  </si>
  <si>
    <t>Нохшаверин "ОЗ" р.д/ін., 20мг/мл по 2мл №5</t>
  </si>
  <si>
    <t>Папаверина г/хл,Р-р інь. 2% амп.2мл №10</t>
  </si>
  <si>
    <t>Платифіліна г/т-Д, Р-р0,2% амп.1мл №10</t>
  </si>
  <si>
    <t>Преднізолон,Р-р інь.30мг/мл амп.1мл №3</t>
  </si>
  <si>
    <t>Пристрій для вливання інфузійних розчинів та кровозамінників</t>
  </si>
  <si>
    <t>Рукавички латексні глядові</t>
  </si>
  <si>
    <t>пар</t>
  </si>
  <si>
    <t>Салфетки спиртовые №100</t>
  </si>
  <si>
    <t>Тест-смужка  GluneoТМ</t>
  </si>
  <si>
    <t>Фуросемід-Д,Р-р-ин1% амп 2мл№10</t>
  </si>
  <si>
    <t>Швидкий тест для визначення антитіл до ВІЛ</t>
  </si>
  <si>
    <t>Швидкий тест для діагностики мульти-інфекції</t>
  </si>
  <si>
    <t>Шпатель ларингологічний</t>
  </si>
  <si>
    <t>Шприц 10мл двокомпонентний з голкою</t>
  </si>
  <si>
    <t>Шприц 20мл двокомпонентний з голкою</t>
  </si>
  <si>
    <t>Шприц 2мл двокомпонентний з голкою</t>
  </si>
  <si>
    <t>Шприц 5мл двокомпонентний з голкою</t>
  </si>
  <si>
    <t>Разом за рахунком 1512/1</t>
  </si>
  <si>
    <t>Кулага Наталія Анатоліївна  , рахунок 1512/5</t>
  </si>
  <si>
    <t>1512/5              2220</t>
  </si>
  <si>
    <t>АДП-Дифтерія-правець</t>
  </si>
  <si>
    <t>доз.</t>
  </si>
  <si>
    <t>Разом за рахунком 1512/5</t>
  </si>
  <si>
    <t>Кулага Наталія Анатоліївна  , рахунок 1812/5</t>
  </si>
  <si>
    <t>1812/5              2282</t>
  </si>
  <si>
    <t>Разом за рахунком 1812/5</t>
  </si>
  <si>
    <t xml:space="preserve">Разом за Кулага Наталія Анатоліївна  </t>
  </si>
  <si>
    <t>шістдесят один</t>
  </si>
  <si>
    <t>шість тисяч дев'ятсот сорок вісім</t>
  </si>
  <si>
    <t>чотирнадцять тисяч сімсот двадцять чотири гривні 23 копійки</t>
  </si>
  <si>
    <t>^</t>
  </si>
  <si>
    <t>Амбулаторія №3</t>
  </si>
  <si>
    <t>Кулага Наталія Анатоліївна</t>
  </si>
  <si>
    <t>Сестра медична  амбулаторна</t>
  </si>
  <si>
    <t>-</t>
  </si>
  <si>
    <t xml:space="preserve">     Усі цінності,  пойменовані в цьому інвентаризаційному описі з N1  до  N61,  перевірено комісією в натурі в моїй присутності та внесено в опис. У зв’язку з цим претензій до інвентаризаційної комісії не маю. Цінності, перелічені в описі, знаходяться на моєму відповідальному зберіганні.</t>
  </si>
  <si>
    <t>Кулага Н.А.</t>
  </si>
  <si>
    <t>Бухгалтер з о/з</t>
  </si>
  <si>
    <t>Сизоненко І.А.</t>
  </si>
  <si>
    <t>Головний бухгалтер</t>
  </si>
  <si>
    <t>Романова Л.М.</t>
  </si>
  <si>
    <t>Головний лікар</t>
  </si>
  <si>
    <t>Кравцов І.А.</t>
  </si>
  <si>
    <t>Заступник головного лікаря</t>
  </si>
  <si>
    <t>Гребенець В.В.</t>
  </si>
  <si>
    <t>Усиченко Н.П.</t>
  </si>
  <si>
    <t>Завідуюча господарством</t>
  </si>
  <si>
    <t>Галіцина Л.М.</t>
  </si>
  <si>
    <t>Бухгалтер з/о</t>
  </si>
  <si>
    <t>Голова трудового колективу</t>
  </si>
  <si>
    <t>Жорова Л.В.</t>
  </si>
  <si>
    <t>Додаток 2л</t>
  </si>
  <si>
    <t>"17" січня 2018 р.</t>
  </si>
  <si>
    <t xml:space="preserve">       На підставі розпорядчого документа від 02 січня 2018р. № 5 виконано зняття фактичних залишків запасів, які обліковуються на субрахунку(ах)</t>
  </si>
  <si>
    <t>станом на    17 січня 2018 р.</t>
  </si>
  <si>
    <t>"04" січня 2018 р.</t>
  </si>
  <si>
    <t>затвердженого рішенням Броварської міської ради</t>
  </si>
  <si>
    <t>до Передавального акту КЗ БМР "БМЦПМСД"</t>
  </si>
</sst>
</file>

<file path=xl/styles.xml><?xml version="1.0" encoding="utf-8"?>
<styleSheet xmlns="http://schemas.openxmlformats.org/spreadsheetml/2006/main">
  <numFmts count="4">
    <numFmt numFmtId="164" formatCode="0.0000"/>
    <numFmt numFmtId="165" formatCode="0.000"/>
    <numFmt numFmtId="166" formatCode="0.000;\-0.000;\ "/>
    <numFmt numFmtId="167" formatCode="0.00;\-0.00;\ "/>
  </numFmts>
  <fonts count="9">
    <font>
      <sz val="10"/>
      <name val="Arial Cyr"/>
      <charset val="204"/>
    </font>
    <font>
      <b/>
      <sz val="10"/>
      <name val="Arial Cyr"/>
      <family val="2"/>
      <charset val="204"/>
    </font>
    <font>
      <vertAlign val="superscript"/>
      <sz val="10"/>
      <name val="Arial Cyr"/>
      <charset val="204"/>
    </font>
    <font>
      <sz val="8"/>
      <name val="Arial Cyr"/>
      <charset val="204"/>
    </font>
    <font>
      <vertAlign val="superscript"/>
      <sz val="8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u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0" xfId="0" applyAlignment="1"/>
    <xf numFmtId="0" fontId="0" fillId="0" borderId="1" xfId="0" applyBorder="1"/>
    <xf numFmtId="0" fontId="0" fillId="0" borderId="0" xfId="0" applyFont="1" applyAlignment="1">
      <alignment horizontal="left" vertical="top"/>
    </xf>
    <xf numFmtId="0" fontId="0" fillId="0" borderId="0" xfId="0" applyBorder="1"/>
    <xf numFmtId="0" fontId="0" fillId="0" borderId="0" xfId="0" applyFill="1"/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2" borderId="7" xfId="0" applyFont="1" applyFill="1" applyBorder="1"/>
    <xf numFmtId="0" fontId="0" fillId="2" borderId="7" xfId="0" applyFill="1" applyBorder="1"/>
    <xf numFmtId="0" fontId="0" fillId="2" borderId="8" xfId="0" applyFill="1" applyBorder="1"/>
    <xf numFmtId="0" fontId="0" fillId="0" borderId="9" xfId="0" applyBorder="1" applyAlignment="1">
      <alignment horizontal="center" vertical="top"/>
    </xf>
    <xf numFmtId="164" fontId="0" fillId="0" borderId="10" xfId="0" applyNumberFormat="1" applyBorder="1" applyAlignment="1">
      <alignment vertical="top"/>
    </xf>
    <xf numFmtId="165" fontId="0" fillId="0" borderId="10" xfId="0" applyNumberFormat="1" applyBorder="1" applyAlignment="1">
      <alignment vertical="top"/>
    </xf>
    <xf numFmtId="2" fontId="0" fillId="0" borderId="10" xfId="0" applyNumberFormat="1" applyBorder="1" applyAlignment="1">
      <alignment vertical="top"/>
    </xf>
    <xf numFmtId="1" fontId="0" fillId="0" borderId="12" xfId="0" applyNumberFormat="1" applyBorder="1" applyAlignment="1">
      <alignment vertical="top"/>
    </xf>
    <xf numFmtId="165" fontId="0" fillId="0" borderId="12" xfId="0" applyNumberFormat="1" applyBorder="1" applyAlignment="1">
      <alignment vertical="top"/>
    </xf>
    <xf numFmtId="166" fontId="0" fillId="0" borderId="4" xfId="0" applyNumberFormat="1" applyBorder="1" applyAlignment="1">
      <alignment vertical="top"/>
    </xf>
    <xf numFmtId="167" fontId="0" fillId="0" borderId="4" xfId="0" applyNumberFormat="1" applyBorder="1" applyAlignment="1">
      <alignment vertical="top"/>
    </xf>
    <xf numFmtId="165" fontId="0" fillId="0" borderId="4" xfId="0" applyNumberFormat="1" applyBorder="1" applyAlignment="1">
      <alignment vertical="top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vertical="top"/>
    </xf>
    <xf numFmtId="0" fontId="1" fillId="0" borderId="13" xfId="0" applyFont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/>
    </xf>
    <xf numFmtId="2" fontId="0" fillId="0" borderId="14" xfId="0" applyNumberFormat="1" applyBorder="1" applyAlignment="1">
      <alignment vertical="top"/>
    </xf>
    <xf numFmtId="0" fontId="0" fillId="0" borderId="0" xfId="0" applyFont="1" applyBorder="1" applyAlignment="1">
      <alignment horizontal="center" vertical="top"/>
    </xf>
    <xf numFmtId="0" fontId="0" fillId="0" borderId="0" xfId="0" applyAlignment="1">
      <alignment horizontal="left" vertical="top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17" xfId="0" applyBorder="1" applyAlignment="1">
      <alignment horizontal="left"/>
    </xf>
    <xf numFmtId="0" fontId="5" fillId="0" borderId="0" xfId="0" applyFont="1"/>
    <xf numFmtId="0" fontId="6" fillId="0" borderId="0" xfId="0" applyFont="1"/>
    <xf numFmtId="0" fontId="3" fillId="0" borderId="18" xfId="0" applyFont="1" applyBorder="1"/>
    <xf numFmtId="0" fontId="0" fillId="0" borderId="18" xfId="0" applyBorder="1"/>
    <xf numFmtId="0" fontId="2" fillId="0" borderId="18" xfId="0" applyFont="1" applyBorder="1"/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0" fillId="0" borderId="0" xfId="0" applyFont="1" applyBorder="1" applyAlignment="1">
      <alignment horizontal="center" vertical="top"/>
    </xf>
    <xf numFmtId="0" fontId="0" fillId="0" borderId="1" xfId="0" quotePrefix="1" applyBorder="1"/>
    <xf numFmtId="0" fontId="1" fillId="2" borderId="6" xfId="0" quotePrefix="1" applyFont="1" applyFill="1" applyBorder="1" applyAlignment="1">
      <alignment horizontal="left" vertical="center"/>
    </xf>
    <xf numFmtId="0" fontId="0" fillId="0" borderId="10" xfId="0" quotePrefix="1" applyNumberFormat="1" applyBorder="1" applyAlignment="1">
      <alignment horizontal="left" vertical="top" wrapText="1"/>
    </xf>
    <xf numFmtId="0" fontId="0" fillId="0" borderId="17" xfId="0" quotePrefix="1" applyBorder="1"/>
    <xf numFmtId="0" fontId="0" fillId="0" borderId="0" xfId="0" quotePrefix="1"/>
    <xf numFmtId="0" fontId="0" fillId="0" borderId="0" xfId="0" quotePrefix="1" applyBorder="1"/>
    <xf numFmtId="0" fontId="0" fillId="0" borderId="10" xfId="0" applyNumberFormat="1" applyBorder="1" applyAlignment="1">
      <alignment horizontal="center" vertical="center" wrapText="1"/>
    </xf>
    <xf numFmtId="0" fontId="0" fillId="0" borderId="31" xfId="0" applyBorder="1" applyAlignment="1">
      <alignment horizontal="center" vertical="top"/>
    </xf>
    <xf numFmtId="0" fontId="0" fillId="0" borderId="2" xfId="0" quotePrefix="1" applyNumberFormat="1" applyBorder="1" applyAlignment="1">
      <alignment horizontal="left" vertical="top" wrapText="1"/>
    </xf>
    <xf numFmtId="0" fontId="0" fillId="0" borderId="2" xfId="0" applyNumberFormat="1" applyBorder="1" applyAlignment="1">
      <alignment horizontal="center" vertical="center" wrapText="1"/>
    </xf>
    <xf numFmtId="165" fontId="0" fillId="0" borderId="2" xfId="0" applyNumberFormat="1" applyBorder="1" applyAlignment="1">
      <alignment vertical="top"/>
    </xf>
    <xf numFmtId="164" fontId="0" fillId="0" borderId="2" xfId="0" applyNumberFormat="1" applyBorder="1" applyAlignment="1">
      <alignment vertical="top"/>
    </xf>
    <xf numFmtId="2" fontId="0" fillId="0" borderId="2" xfId="0" applyNumberFormat="1" applyBorder="1" applyAlignment="1">
      <alignment vertical="top"/>
    </xf>
    <xf numFmtId="0" fontId="1" fillId="2" borderId="32" xfId="0" quotePrefix="1" applyFont="1" applyFill="1" applyBorder="1" applyAlignment="1">
      <alignment horizontal="left" vertical="center"/>
    </xf>
    <xf numFmtId="0" fontId="0" fillId="2" borderId="33" xfId="0" applyFont="1" applyFill="1" applyBorder="1"/>
    <xf numFmtId="0" fontId="0" fillId="2" borderId="33" xfId="0" applyFill="1" applyBorder="1"/>
    <xf numFmtId="0" fontId="0" fillId="2" borderId="34" xfId="0" applyFill="1" applyBorder="1"/>
    <xf numFmtId="0" fontId="7" fillId="0" borderId="37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166" fontId="0" fillId="0" borderId="37" xfId="0" applyNumberFormat="1" applyBorder="1" applyAlignment="1">
      <alignment vertical="top"/>
    </xf>
    <xf numFmtId="0" fontId="0" fillId="0" borderId="37" xfId="0" applyNumberFormat="1" applyBorder="1" applyAlignment="1">
      <alignment horizontal="center" vertical="center" wrapText="1"/>
    </xf>
    <xf numFmtId="167" fontId="0" fillId="0" borderId="37" xfId="0" applyNumberFormat="1" applyBorder="1" applyAlignment="1">
      <alignment vertical="top"/>
    </xf>
    <xf numFmtId="165" fontId="0" fillId="0" borderId="37" xfId="0" applyNumberFormat="1" applyBorder="1" applyAlignment="1">
      <alignment vertical="top"/>
    </xf>
    <xf numFmtId="2" fontId="0" fillId="0" borderId="39" xfId="0" applyNumberFormat="1" applyBorder="1" applyAlignment="1">
      <alignment vertical="top"/>
    </xf>
    <xf numFmtId="0" fontId="0" fillId="0" borderId="40" xfId="0" applyNumberFormat="1" applyBorder="1" applyAlignment="1">
      <alignment horizontal="center" vertical="center" wrapText="1"/>
    </xf>
    <xf numFmtId="167" fontId="0" fillId="0" borderId="4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2" fontId="0" fillId="0" borderId="41" xfId="0" applyNumberFormat="1" applyBorder="1" applyAlignment="1">
      <alignment horizontal="center" vertical="center"/>
    </xf>
    <xf numFmtId="167" fontId="0" fillId="0" borderId="37" xfId="0" applyNumberFormat="1" applyBorder="1" applyAlignment="1">
      <alignment horizontal="center" vertical="center"/>
    </xf>
    <xf numFmtId="167" fontId="0" fillId="0" borderId="40" xfId="0" applyNumberFormat="1" applyBorder="1" applyAlignment="1">
      <alignment horizontal="center" vertical="center"/>
    </xf>
    <xf numFmtId="0" fontId="0" fillId="0" borderId="18" xfId="0" applyFont="1" applyBorder="1" applyAlignment="1">
      <alignment horizontal="center" vertical="top"/>
    </xf>
    <xf numFmtId="0" fontId="0" fillId="0" borderId="20" xfId="0" applyFont="1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1" xfId="0" quotePrefix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8" xfId="0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0" fillId="0" borderId="0" xfId="0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17" xfId="0" quotePrefix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8" fillId="0" borderId="0" xfId="0" applyFont="1" applyBorder="1" applyAlignment="1">
      <alignment horizontal="center"/>
    </xf>
    <xf numFmtId="0" fontId="1" fillId="0" borderId="14" xfId="0" applyFont="1" applyBorder="1" applyAlignment="1">
      <alignment horizontal="left" vertical="top"/>
    </xf>
    <xf numFmtId="0" fontId="1" fillId="0" borderId="19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left" vertical="top"/>
    </xf>
    <xf numFmtId="0" fontId="1" fillId="0" borderId="36" xfId="0" applyFont="1" applyBorder="1" applyAlignment="1">
      <alignment horizontal="left" vertical="top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2"/>
  <sheetViews>
    <sheetView showGridLines="0" tabSelected="1" zoomScaleNormal="100" workbookViewId="0">
      <selection activeCell="T13" sqref="T13"/>
    </sheetView>
  </sheetViews>
  <sheetFormatPr defaultRowHeight="12.75" customHeight="1"/>
  <cols>
    <col min="3" max="3" width="11" customWidth="1"/>
    <col min="4" max="4" width="2.85546875" customWidth="1"/>
    <col min="5" max="5" width="3" customWidth="1"/>
    <col min="6" max="6" width="2.85546875" customWidth="1"/>
    <col min="7" max="7" width="3.140625" customWidth="1"/>
    <col min="8" max="11" width="2.85546875" customWidth="1"/>
    <col min="23" max="23" width="0" hidden="1" customWidth="1"/>
  </cols>
  <sheetData>
    <row r="1" spans="1:22" ht="12.75" customHeight="1">
      <c r="P1" t="s">
        <v>164</v>
      </c>
    </row>
    <row r="2" spans="1:22" ht="12.75" customHeight="1">
      <c r="O2" t="s">
        <v>170</v>
      </c>
    </row>
    <row r="3" spans="1:22" ht="12.75" customHeight="1">
      <c r="O3" t="s">
        <v>169</v>
      </c>
    </row>
    <row r="5" spans="1:22" ht="13.5" customHeight="1">
      <c r="R5" s="35"/>
      <c r="S5" s="24" t="s">
        <v>33</v>
      </c>
      <c r="T5" s="35"/>
      <c r="U5" s="34"/>
      <c r="V5" s="34"/>
    </row>
    <row r="6" spans="1:22" ht="13.5" customHeight="1">
      <c r="R6" s="35"/>
      <c r="S6" s="24" t="s">
        <v>25</v>
      </c>
      <c r="T6" s="35"/>
      <c r="U6" s="34"/>
      <c r="V6" s="34"/>
    </row>
    <row r="7" spans="1:22" ht="13.5" customHeight="1">
      <c r="R7" s="23"/>
      <c r="S7" t="s">
        <v>26</v>
      </c>
      <c r="T7" s="23"/>
      <c r="U7" s="34"/>
      <c r="V7" s="34"/>
    </row>
    <row r="8" spans="1:22" ht="12.75" customHeight="1">
      <c r="A8" s="46" t="s">
        <v>47</v>
      </c>
      <c r="B8" s="2"/>
      <c r="C8" s="2"/>
      <c r="D8" s="2"/>
      <c r="E8" s="32"/>
      <c r="F8" s="32"/>
      <c r="G8" s="32"/>
      <c r="H8" s="32"/>
      <c r="I8" s="32"/>
      <c r="J8" s="32"/>
      <c r="K8" s="32"/>
      <c r="L8" s="4"/>
      <c r="M8" s="4"/>
    </row>
    <row r="9" spans="1:22" ht="12.75" customHeight="1">
      <c r="A9" s="88" t="s">
        <v>24</v>
      </c>
      <c r="B9" s="87"/>
      <c r="C9" s="87"/>
      <c r="D9" s="87"/>
      <c r="E9" s="87"/>
      <c r="F9" s="87"/>
      <c r="G9" s="87"/>
      <c r="H9" s="87"/>
      <c r="I9" s="87"/>
      <c r="J9" s="87"/>
      <c r="K9" s="87"/>
      <c r="L9" s="28"/>
      <c r="M9" s="28"/>
    </row>
    <row r="11" spans="1:22" ht="12.75" customHeight="1">
      <c r="A11" s="89" t="s">
        <v>23</v>
      </c>
      <c r="B11" s="89"/>
      <c r="C11" s="89"/>
      <c r="D11" s="31">
        <v>3</v>
      </c>
      <c r="E11" s="30">
        <v>8</v>
      </c>
      <c r="F11" s="30">
        <v>9</v>
      </c>
      <c r="G11" s="30">
        <v>0</v>
      </c>
      <c r="H11" s="30">
        <v>2</v>
      </c>
      <c r="I11" s="30">
        <v>8</v>
      </c>
      <c r="J11" s="30">
        <v>9</v>
      </c>
      <c r="K11" s="30">
        <v>6</v>
      </c>
    </row>
    <row r="12" spans="1:22" ht="12.75" customHeight="1">
      <c r="A12" s="29"/>
      <c r="B12" s="3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22" ht="12.75" customHeight="1">
      <c r="D13" s="4"/>
      <c r="E13" s="4"/>
    </row>
    <row r="14" spans="1:22" ht="12.75" customHeight="1">
      <c r="A14" s="82" t="s">
        <v>0</v>
      </c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</row>
    <row r="15" spans="1:22" ht="12.75" customHeight="1">
      <c r="A15" s="82" t="s">
        <v>32</v>
      </c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</row>
    <row r="17" spans="1:22" ht="12.75" customHeight="1">
      <c r="A17" s="90" t="s">
        <v>165</v>
      </c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</row>
    <row r="18" spans="1:22" ht="12.75" customHeight="1">
      <c r="A18" s="87" t="s">
        <v>1</v>
      </c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</row>
    <row r="20" spans="1:22" ht="12.75" customHeight="1">
      <c r="A20" t="s">
        <v>166</v>
      </c>
    </row>
    <row r="22" spans="1:22" ht="12.75" customHeight="1">
      <c r="A22" s="79" t="s">
        <v>48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4" t="s">
        <v>28</v>
      </c>
      <c r="N22" s="4"/>
      <c r="O22" s="36" t="s">
        <v>144</v>
      </c>
      <c r="P22" s="32"/>
      <c r="Q22" s="32"/>
      <c r="R22" s="32"/>
      <c r="S22" s="32"/>
      <c r="T22" s="32"/>
      <c r="U22" s="32"/>
      <c r="V22" s="32"/>
    </row>
    <row r="23" spans="1:22" ht="12.75" customHeight="1">
      <c r="A23" s="78" t="s">
        <v>27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33"/>
      <c r="N23" s="33"/>
      <c r="O23" s="81" t="s">
        <v>29</v>
      </c>
      <c r="P23" s="76"/>
      <c r="Q23" s="76"/>
      <c r="R23" s="76"/>
      <c r="S23" s="76"/>
      <c r="T23" s="76"/>
      <c r="U23" s="76"/>
      <c r="V23" s="76"/>
    </row>
    <row r="25" spans="1:22" ht="12.75" customHeight="1">
      <c r="A25" t="s">
        <v>167</v>
      </c>
    </row>
    <row r="26" spans="1:22" ht="12.75" customHeight="1">
      <c r="A26" s="82" t="s">
        <v>2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</row>
    <row r="28" spans="1:22" ht="28.5" customHeight="1">
      <c r="A28" s="83" t="s">
        <v>30</v>
      </c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</row>
    <row r="29" spans="1:22" ht="12.75" customHeight="1">
      <c r="A29" s="1" t="s">
        <v>31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1" spans="1:22" ht="12.75" customHeight="1">
      <c r="C31" s="85" t="s">
        <v>146</v>
      </c>
      <c r="D31" s="86"/>
      <c r="E31" s="86"/>
      <c r="F31" s="86"/>
      <c r="G31" s="86"/>
      <c r="H31" s="86"/>
      <c r="I31" s="86"/>
      <c r="J31" s="86"/>
      <c r="K31" s="86"/>
      <c r="S31" t="s">
        <v>145</v>
      </c>
    </row>
    <row r="32" spans="1:22" ht="12.75" customHeight="1">
      <c r="C32" s="76" t="s">
        <v>3</v>
      </c>
      <c r="D32" s="76"/>
      <c r="E32" s="76"/>
      <c r="F32" s="76"/>
      <c r="G32" s="76"/>
      <c r="H32" s="76"/>
      <c r="I32" s="76"/>
      <c r="J32" s="76"/>
      <c r="K32" s="76"/>
      <c r="L32" s="28"/>
      <c r="M32" s="28"/>
      <c r="N32" s="77" t="s">
        <v>4</v>
      </c>
      <c r="O32" s="77"/>
      <c r="P32" s="77"/>
      <c r="S32" s="78" t="s">
        <v>34</v>
      </c>
      <c r="T32" s="77"/>
      <c r="U32" s="77"/>
      <c r="V32" s="77"/>
    </row>
    <row r="38" spans="1:8" ht="12.75" customHeight="1">
      <c r="A38" t="s">
        <v>5</v>
      </c>
      <c r="C38" t="s">
        <v>6</v>
      </c>
      <c r="E38" t="s">
        <v>168</v>
      </c>
    </row>
    <row r="39" spans="1:8" ht="12.75" customHeight="1">
      <c r="C39" t="s">
        <v>7</v>
      </c>
      <c r="E39" t="s">
        <v>168</v>
      </c>
    </row>
    <row r="42" spans="1:8" ht="12.75" customHeight="1">
      <c r="A42" s="39" t="s">
        <v>35</v>
      </c>
      <c r="B42" s="40"/>
      <c r="C42" s="40"/>
      <c r="D42" s="40"/>
      <c r="E42" s="40"/>
      <c r="F42" s="40"/>
      <c r="G42" s="40"/>
      <c r="H42" s="40"/>
    </row>
  </sheetData>
  <mergeCells count="15">
    <mergeCell ref="A18:V18"/>
    <mergeCell ref="A9:K9"/>
    <mergeCell ref="A11:C11"/>
    <mergeCell ref="A14:V14"/>
    <mergeCell ref="A15:V15"/>
    <mergeCell ref="A17:V17"/>
    <mergeCell ref="C32:K32"/>
    <mergeCell ref="N32:P32"/>
    <mergeCell ref="S32:V32"/>
    <mergeCell ref="A22:L22"/>
    <mergeCell ref="A23:L23"/>
    <mergeCell ref="O23:V23"/>
    <mergeCell ref="A26:V26"/>
    <mergeCell ref="A28:V28"/>
    <mergeCell ref="C31:K31"/>
  </mergeCells>
  <printOptions horizontalCentered="1"/>
  <pageMargins left="0.78749999999999998" right="0.39374999999999999" top="0.39374999999999999" bottom="0.39374999999999999" header="0.51180555555555551" footer="0.51180555555555551"/>
  <pageSetup paperSize="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78"/>
  <sheetViews>
    <sheetView showGridLines="0" topLeftCell="A62" zoomScaleNormal="100" workbookViewId="0">
      <selection activeCell="H83" sqref="H83"/>
    </sheetView>
  </sheetViews>
  <sheetFormatPr defaultRowHeight="12.75" customHeight="1"/>
  <cols>
    <col min="1" max="1" width="4.42578125" customWidth="1"/>
    <col min="2" max="2" width="22.85546875" customWidth="1"/>
    <col min="3" max="3" width="22.42578125" customWidth="1"/>
    <col min="4" max="4" width="18.42578125" customWidth="1"/>
    <col min="5" max="5" width="9.28515625" customWidth="1"/>
    <col min="6" max="6" width="14.28515625" customWidth="1"/>
    <col min="7" max="7" width="10.85546875" customWidth="1"/>
    <col min="8" max="8" width="12.85546875" customWidth="1"/>
    <col min="9" max="9" width="10.28515625" customWidth="1"/>
    <col min="10" max="10" width="10.42578125" customWidth="1"/>
    <col min="11" max="11" width="10.7109375" customWidth="1"/>
    <col min="12" max="12" width="10" customWidth="1"/>
    <col min="13" max="19" width="9.140625" hidden="1" customWidth="1"/>
    <col min="23" max="23" width="0" hidden="1" customWidth="1"/>
  </cols>
  <sheetData>
    <row r="1" spans="1:20" ht="13.5" thickBot="1">
      <c r="A1" t="s">
        <v>8</v>
      </c>
    </row>
    <row r="2" spans="1:20" ht="40.700000000000003" customHeight="1" thickBot="1">
      <c r="A2" s="99" t="s">
        <v>13</v>
      </c>
      <c r="B2" s="100" t="s">
        <v>46</v>
      </c>
      <c r="C2" s="101" t="s">
        <v>14</v>
      </c>
      <c r="D2" s="101"/>
      <c r="E2" s="102" t="s">
        <v>15</v>
      </c>
      <c r="F2" s="104" t="s">
        <v>16</v>
      </c>
      <c r="G2" s="105"/>
      <c r="H2" s="106"/>
      <c r="I2" s="107" t="s">
        <v>51</v>
      </c>
      <c r="J2" s="108"/>
      <c r="K2" s="108"/>
      <c r="L2" s="95" t="s">
        <v>22</v>
      </c>
      <c r="T2" s="5"/>
    </row>
    <row r="3" spans="1:20" ht="40.700000000000003" customHeight="1" thickBot="1">
      <c r="A3" s="99"/>
      <c r="B3" s="100"/>
      <c r="C3" s="6" t="s">
        <v>17</v>
      </c>
      <c r="D3" s="6" t="s">
        <v>20</v>
      </c>
      <c r="E3" s="103"/>
      <c r="F3" s="6" t="s">
        <v>18</v>
      </c>
      <c r="G3" s="6" t="s">
        <v>21</v>
      </c>
      <c r="H3" s="6" t="s">
        <v>19</v>
      </c>
      <c r="I3" s="6" t="s">
        <v>18</v>
      </c>
      <c r="J3" s="25" t="s">
        <v>21</v>
      </c>
      <c r="K3" s="25" t="s">
        <v>19</v>
      </c>
      <c r="L3" s="96"/>
    </row>
    <row r="4" spans="1:20" ht="13.5" thickBot="1">
      <c r="A4" s="7">
        <v>1</v>
      </c>
      <c r="B4" s="8">
        <v>2</v>
      </c>
      <c r="C4" s="8">
        <v>3</v>
      </c>
      <c r="D4" s="8">
        <v>4</v>
      </c>
      <c r="E4" s="8">
        <v>5</v>
      </c>
      <c r="F4" s="8">
        <v>6</v>
      </c>
      <c r="G4" s="8">
        <v>7</v>
      </c>
      <c r="H4" s="8">
        <v>8</v>
      </c>
      <c r="I4" s="9">
        <v>9</v>
      </c>
      <c r="J4" s="26">
        <v>10</v>
      </c>
      <c r="K4" s="26">
        <v>11</v>
      </c>
      <c r="L4" s="10">
        <v>12</v>
      </c>
    </row>
    <row r="5" spans="1:20" ht="15" customHeight="1" thickBot="1">
      <c r="A5" s="47" t="s">
        <v>52</v>
      </c>
      <c r="B5" s="11"/>
      <c r="C5" s="12"/>
      <c r="D5" s="12"/>
      <c r="E5" s="12"/>
      <c r="F5" s="12"/>
      <c r="G5" s="12"/>
      <c r="H5" s="12"/>
      <c r="I5" s="12"/>
      <c r="J5" s="12"/>
      <c r="K5" s="12"/>
      <c r="L5" s="13"/>
    </row>
    <row r="6" spans="1:20" ht="13.5" thickBot="1">
      <c r="A6" s="53">
        <v>1</v>
      </c>
      <c r="B6" s="54" t="s">
        <v>53</v>
      </c>
      <c r="C6" s="54" t="s">
        <v>54</v>
      </c>
      <c r="D6" s="55" t="s">
        <v>147</v>
      </c>
      <c r="E6" s="54" t="s">
        <v>55</v>
      </c>
      <c r="F6" s="56">
        <v>200</v>
      </c>
      <c r="G6" s="57">
        <v>0.36000000000000004</v>
      </c>
      <c r="H6" s="58">
        <v>72</v>
      </c>
      <c r="I6" s="56">
        <v>200</v>
      </c>
      <c r="J6" s="57">
        <v>0.36000000000000004</v>
      </c>
      <c r="K6" s="58">
        <v>72</v>
      </c>
      <c r="L6" s="55" t="s">
        <v>147</v>
      </c>
      <c r="M6" s="18">
        <v>1</v>
      </c>
      <c r="N6" s="19">
        <f>F6</f>
        <v>200</v>
      </c>
      <c r="O6" s="17">
        <f>H6</f>
        <v>72</v>
      </c>
      <c r="P6" s="16">
        <f>I6</f>
        <v>200</v>
      </c>
      <c r="Q6" s="17">
        <f>K6</f>
        <v>72</v>
      </c>
      <c r="R6" s="17"/>
      <c r="S6" s="17"/>
    </row>
    <row r="7" spans="1:20" ht="13.5" thickBot="1">
      <c r="A7" s="97" t="s">
        <v>56</v>
      </c>
      <c r="B7" s="98"/>
      <c r="C7" s="63" t="s">
        <v>45</v>
      </c>
      <c r="D7" s="63" t="s">
        <v>45</v>
      </c>
      <c r="E7" s="64" t="s">
        <v>45</v>
      </c>
      <c r="F7" s="65">
        <f>SUM(Таблиця!N1:N6)</f>
        <v>200</v>
      </c>
      <c r="G7" s="66" t="s">
        <v>147</v>
      </c>
      <c r="H7" s="67">
        <f>SUM(Таблиця!O1:O6)</f>
        <v>72</v>
      </c>
      <c r="I7" s="68">
        <f>SUM(Таблиця!P1:P6)</f>
        <v>200</v>
      </c>
      <c r="J7" s="66" t="s">
        <v>147</v>
      </c>
      <c r="K7" s="69">
        <f>SUM(Таблиця!Q1:Q6)</f>
        <v>72</v>
      </c>
      <c r="L7" s="70" t="s">
        <v>147</v>
      </c>
    </row>
    <row r="8" spans="1:20" ht="15" customHeight="1" thickBot="1">
      <c r="A8" s="59" t="s">
        <v>57</v>
      </c>
      <c r="B8" s="60"/>
      <c r="C8" s="61"/>
      <c r="D8" s="61"/>
      <c r="E8" s="61"/>
      <c r="F8" s="61"/>
      <c r="G8" s="61"/>
      <c r="H8" s="61"/>
      <c r="I8" s="61"/>
      <c r="J8" s="61"/>
      <c r="K8" s="61"/>
      <c r="L8" s="62"/>
    </row>
    <row r="9" spans="1:20" ht="26.25" thickBot="1">
      <c r="A9" s="53">
        <v>2</v>
      </c>
      <c r="B9" s="54" t="s">
        <v>58</v>
      </c>
      <c r="C9" s="54" t="s">
        <v>59</v>
      </c>
      <c r="D9" s="55" t="s">
        <v>147</v>
      </c>
      <c r="E9" s="54" t="s">
        <v>60</v>
      </c>
      <c r="F9" s="56">
        <v>4</v>
      </c>
      <c r="G9" s="69">
        <f>SUM(Таблиця!M7:M8)</f>
        <v>0</v>
      </c>
      <c r="H9" s="69">
        <f>SUM(Таблиця!N7:N8)</f>
        <v>0</v>
      </c>
      <c r="I9" s="56">
        <v>4</v>
      </c>
      <c r="J9" s="69">
        <f>SUM(Таблиця!P7:P8)</f>
        <v>0</v>
      </c>
      <c r="K9" s="69">
        <f>SUM(Таблиця!Q7:Q8)</f>
        <v>0</v>
      </c>
      <c r="L9" s="55" t="s">
        <v>147</v>
      </c>
      <c r="M9" s="18">
        <v>1</v>
      </c>
      <c r="N9" s="19">
        <f>F9</f>
        <v>4</v>
      </c>
      <c r="O9" s="17">
        <f>H9</f>
        <v>0</v>
      </c>
      <c r="P9" s="16">
        <f>I9</f>
        <v>4</v>
      </c>
      <c r="Q9" s="17">
        <f>K9</f>
        <v>0</v>
      </c>
      <c r="R9" s="17"/>
      <c r="S9" s="17"/>
    </row>
    <row r="10" spans="1:20" ht="13.5" thickBot="1">
      <c r="A10" s="97" t="s">
        <v>61</v>
      </c>
      <c r="B10" s="98"/>
      <c r="C10" s="63" t="s">
        <v>45</v>
      </c>
      <c r="D10" s="63" t="s">
        <v>45</v>
      </c>
      <c r="E10" s="64" t="s">
        <v>45</v>
      </c>
      <c r="F10" s="65">
        <f>SUM(Таблиця!N8:N9)</f>
        <v>4</v>
      </c>
      <c r="G10" s="66" t="s">
        <v>147</v>
      </c>
      <c r="H10" s="69">
        <v>0</v>
      </c>
      <c r="I10" s="68">
        <f>SUM(Таблиця!P8:P9)</f>
        <v>4</v>
      </c>
      <c r="J10" s="66" t="s">
        <v>147</v>
      </c>
      <c r="K10" s="69">
        <f>SUM(Таблиця!Q8:Q9)</f>
        <v>0</v>
      </c>
      <c r="L10" s="70" t="s">
        <v>147</v>
      </c>
    </row>
    <row r="11" spans="1:20" ht="15" customHeight="1" thickBot="1">
      <c r="A11" s="59" t="s">
        <v>62</v>
      </c>
      <c r="B11" s="60"/>
      <c r="C11" s="61"/>
      <c r="D11" s="61"/>
      <c r="E11" s="61"/>
      <c r="F11" s="61"/>
      <c r="G11" s="61"/>
      <c r="H11" s="61"/>
      <c r="I11" s="61"/>
      <c r="J11" s="61"/>
      <c r="K11" s="61"/>
      <c r="L11" s="62"/>
    </row>
    <row r="12" spans="1:20" ht="25.5">
      <c r="A12" s="14">
        <v>3</v>
      </c>
      <c r="B12" s="48" t="s">
        <v>63</v>
      </c>
      <c r="C12" s="48" t="s">
        <v>64</v>
      </c>
      <c r="D12" s="52" t="s">
        <v>147</v>
      </c>
      <c r="E12" s="48" t="s">
        <v>65</v>
      </c>
      <c r="F12" s="16">
        <v>10</v>
      </c>
      <c r="G12" s="15">
        <v>1.3</v>
      </c>
      <c r="H12" s="17">
        <v>13</v>
      </c>
      <c r="I12" s="16">
        <v>10</v>
      </c>
      <c r="J12" s="15">
        <v>1.3</v>
      </c>
      <c r="K12" s="17">
        <v>13</v>
      </c>
      <c r="L12" s="72" t="s">
        <v>147</v>
      </c>
      <c r="M12" s="18">
        <v>1</v>
      </c>
      <c r="N12" s="19">
        <f t="shared" ref="N12:N22" si="0">F12</f>
        <v>10</v>
      </c>
      <c r="O12" s="17">
        <f t="shared" ref="O12:O22" si="1">H12</f>
        <v>13</v>
      </c>
      <c r="P12" s="16">
        <f t="shared" ref="P12:P22" si="2">I12</f>
        <v>10</v>
      </c>
      <c r="Q12" s="17">
        <f t="shared" ref="Q12:Q22" si="3">K12</f>
        <v>13</v>
      </c>
      <c r="R12" s="17"/>
      <c r="S12" s="17"/>
    </row>
    <row r="13" spans="1:20">
      <c r="A13" s="14">
        <v>4</v>
      </c>
      <c r="B13" s="48" t="s">
        <v>63</v>
      </c>
      <c r="C13" s="48" t="s">
        <v>66</v>
      </c>
      <c r="D13" s="52" t="s">
        <v>147</v>
      </c>
      <c r="E13" s="48" t="s">
        <v>55</v>
      </c>
      <c r="F13" s="16">
        <v>10</v>
      </c>
      <c r="G13" s="15">
        <v>13.600000000000001</v>
      </c>
      <c r="H13" s="17">
        <v>136</v>
      </c>
      <c r="I13" s="16">
        <v>10</v>
      </c>
      <c r="J13" s="15">
        <v>13.600000000000001</v>
      </c>
      <c r="K13" s="17">
        <v>136</v>
      </c>
      <c r="L13" s="72" t="s">
        <v>147</v>
      </c>
      <c r="M13" s="18">
        <v>1</v>
      </c>
      <c r="N13" s="19">
        <f t="shared" si="0"/>
        <v>10</v>
      </c>
      <c r="O13" s="17">
        <f t="shared" si="1"/>
        <v>136</v>
      </c>
      <c r="P13" s="16">
        <f t="shared" si="2"/>
        <v>10</v>
      </c>
      <c r="Q13" s="17">
        <f t="shared" si="3"/>
        <v>136</v>
      </c>
      <c r="R13" s="17"/>
      <c r="S13" s="17"/>
    </row>
    <row r="14" spans="1:20" ht="14.25" customHeight="1">
      <c r="A14" s="14">
        <v>5</v>
      </c>
      <c r="B14" s="48" t="s">
        <v>67</v>
      </c>
      <c r="C14" s="48" t="s">
        <v>68</v>
      </c>
      <c r="D14" s="52" t="s">
        <v>147</v>
      </c>
      <c r="E14" s="48" t="s">
        <v>69</v>
      </c>
      <c r="F14" s="16">
        <v>20</v>
      </c>
      <c r="G14" s="15">
        <v>0.48400000000000004</v>
      </c>
      <c r="H14" s="17">
        <v>9.68</v>
      </c>
      <c r="I14" s="16">
        <v>20</v>
      </c>
      <c r="J14" s="15">
        <v>0.48400000000000004</v>
      </c>
      <c r="K14" s="17">
        <v>9.68</v>
      </c>
      <c r="L14" s="72" t="s">
        <v>147</v>
      </c>
      <c r="M14" s="18">
        <v>1</v>
      </c>
      <c r="N14" s="19">
        <f t="shared" si="0"/>
        <v>20</v>
      </c>
      <c r="O14" s="17">
        <f t="shared" si="1"/>
        <v>9.68</v>
      </c>
      <c r="P14" s="16">
        <f t="shared" si="2"/>
        <v>20</v>
      </c>
      <c r="Q14" s="17">
        <f t="shared" si="3"/>
        <v>9.68</v>
      </c>
      <c r="R14" s="17"/>
      <c r="S14" s="17"/>
    </row>
    <row r="15" spans="1:20" ht="25.5">
      <c r="A15" s="14">
        <v>6</v>
      </c>
      <c r="B15" s="48" t="s">
        <v>67</v>
      </c>
      <c r="C15" s="48" t="s">
        <v>70</v>
      </c>
      <c r="D15" s="52" t="s">
        <v>147</v>
      </c>
      <c r="E15" s="48" t="s">
        <v>65</v>
      </c>
      <c r="F15" s="16">
        <v>10</v>
      </c>
      <c r="G15" s="15">
        <v>3.5750000000000002</v>
      </c>
      <c r="H15" s="17">
        <v>35.75</v>
      </c>
      <c r="I15" s="16">
        <v>10</v>
      </c>
      <c r="J15" s="15">
        <v>3.5750000000000002</v>
      </c>
      <c r="K15" s="17">
        <v>35.75</v>
      </c>
      <c r="L15" s="72" t="s">
        <v>147</v>
      </c>
      <c r="M15" s="18">
        <v>1</v>
      </c>
      <c r="N15" s="19">
        <f t="shared" si="0"/>
        <v>10</v>
      </c>
      <c r="O15" s="17">
        <f t="shared" si="1"/>
        <v>35.75</v>
      </c>
      <c r="P15" s="16">
        <f t="shared" si="2"/>
        <v>10</v>
      </c>
      <c r="Q15" s="17">
        <f t="shared" si="3"/>
        <v>35.75</v>
      </c>
      <c r="R15" s="17"/>
      <c r="S15" s="17"/>
    </row>
    <row r="16" spans="1:20" ht="25.5">
      <c r="A16" s="14">
        <v>7</v>
      </c>
      <c r="B16" s="48" t="s">
        <v>67</v>
      </c>
      <c r="C16" s="48" t="s">
        <v>71</v>
      </c>
      <c r="D16" s="52" t="s">
        <v>147</v>
      </c>
      <c r="E16" s="48" t="s">
        <v>65</v>
      </c>
      <c r="F16" s="16">
        <v>10</v>
      </c>
      <c r="G16" s="15">
        <v>3.2150000000000003</v>
      </c>
      <c r="H16" s="17">
        <v>32.15</v>
      </c>
      <c r="I16" s="16">
        <v>10</v>
      </c>
      <c r="J16" s="15">
        <v>3.2150000000000003</v>
      </c>
      <c r="K16" s="17">
        <v>32.15</v>
      </c>
      <c r="L16" s="72" t="s">
        <v>147</v>
      </c>
      <c r="M16" s="18">
        <v>1</v>
      </c>
      <c r="N16" s="19">
        <f t="shared" si="0"/>
        <v>10</v>
      </c>
      <c r="O16" s="17">
        <f t="shared" si="1"/>
        <v>32.15</v>
      </c>
      <c r="P16" s="16">
        <f t="shared" si="2"/>
        <v>10</v>
      </c>
      <c r="Q16" s="17">
        <f t="shared" si="3"/>
        <v>32.15</v>
      </c>
      <c r="R16" s="17"/>
      <c r="S16" s="17"/>
    </row>
    <row r="17" spans="1:19" ht="38.25">
      <c r="A17" s="14">
        <v>8</v>
      </c>
      <c r="B17" s="48" t="s">
        <v>67</v>
      </c>
      <c r="C17" s="48" t="s">
        <v>72</v>
      </c>
      <c r="D17" s="52" t="s">
        <v>147</v>
      </c>
      <c r="E17" s="48" t="s">
        <v>73</v>
      </c>
      <c r="F17" s="16">
        <v>390</v>
      </c>
      <c r="G17" s="15">
        <v>0.27200000000000002</v>
      </c>
      <c r="H17" s="17">
        <v>106.09</v>
      </c>
      <c r="I17" s="16">
        <v>390</v>
      </c>
      <c r="J17" s="15">
        <v>0.27200000000000002</v>
      </c>
      <c r="K17" s="17">
        <v>106.09</v>
      </c>
      <c r="L17" s="72" t="s">
        <v>147</v>
      </c>
      <c r="M17" s="18">
        <v>1</v>
      </c>
      <c r="N17" s="19">
        <f t="shared" si="0"/>
        <v>390</v>
      </c>
      <c r="O17" s="17">
        <f t="shared" si="1"/>
        <v>106.09</v>
      </c>
      <c r="P17" s="16">
        <f t="shared" si="2"/>
        <v>390</v>
      </c>
      <c r="Q17" s="17">
        <f t="shared" si="3"/>
        <v>106.09</v>
      </c>
      <c r="R17" s="17"/>
      <c r="S17" s="17"/>
    </row>
    <row r="18" spans="1:19" ht="51">
      <c r="A18" s="14">
        <v>9</v>
      </c>
      <c r="B18" s="48" t="s">
        <v>67</v>
      </c>
      <c r="C18" s="48" t="s">
        <v>74</v>
      </c>
      <c r="D18" s="52" t="s">
        <v>147</v>
      </c>
      <c r="E18" s="48" t="s">
        <v>75</v>
      </c>
      <c r="F18" s="16">
        <v>1</v>
      </c>
      <c r="G18" s="15">
        <v>58</v>
      </c>
      <c r="H18" s="17">
        <v>58</v>
      </c>
      <c r="I18" s="16">
        <v>1</v>
      </c>
      <c r="J18" s="15">
        <v>58</v>
      </c>
      <c r="K18" s="17">
        <v>58</v>
      </c>
      <c r="L18" s="72" t="s">
        <v>147</v>
      </c>
      <c r="M18" s="18">
        <v>1</v>
      </c>
      <c r="N18" s="19">
        <f t="shared" si="0"/>
        <v>1</v>
      </c>
      <c r="O18" s="17">
        <f t="shared" si="1"/>
        <v>58</v>
      </c>
      <c r="P18" s="16">
        <f t="shared" si="2"/>
        <v>1</v>
      </c>
      <c r="Q18" s="17">
        <f t="shared" si="3"/>
        <v>58</v>
      </c>
      <c r="R18" s="17"/>
      <c r="S18" s="17"/>
    </row>
    <row r="19" spans="1:19" ht="38.25">
      <c r="A19" s="14">
        <v>10</v>
      </c>
      <c r="B19" s="48" t="s">
        <v>67</v>
      </c>
      <c r="C19" s="48" t="s">
        <v>76</v>
      </c>
      <c r="D19" s="52" t="s">
        <v>147</v>
      </c>
      <c r="E19" s="48" t="s">
        <v>55</v>
      </c>
      <c r="F19" s="16">
        <v>3</v>
      </c>
      <c r="G19" s="15">
        <v>66</v>
      </c>
      <c r="H19" s="17">
        <v>198</v>
      </c>
      <c r="I19" s="16">
        <v>3</v>
      </c>
      <c r="J19" s="15">
        <v>66</v>
      </c>
      <c r="K19" s="17">
        <v>198</v>
      </c>
      <c r="L19" s="72" t="s">
        <v>147</v>
      </c>
      <c r="M19" s="18">
        <v>1</v>
      </c>
      <c r="N19" s="19">
        <f t="shared" si="0"/>
        <v>3</v>
      </c>
      <c r="O19" s="17">
        <f t="shared" si="1"/>
        <v>198</v>
      </c>
      <c r="P19" s="16">
        <f t="shared" si="2"/>
        <v>3</v>
      </c>
      <c r="Q19" s="17">
        <f t="shared" si="3"/>
        <v>198</v>
      </c>
      <c r="R19" s="17"/>
      <c r="S19" s="17"/>
    </row>
    <row r="20" spans="1:19" ht="25.5">
      <c r="A20" s="14">
        <v>11</v>
      </c>
      <c r="B20" s="48" t="s">
        <v>67</v>
      </c>
      <c r="C20" s="48" t="s">
        <v>77</v>
      </c>
      <c r="D20" s="52" t="s">
        <v>147</v>
      </c>
      <c r="E20" s="48" t="s">
        <v>73</v>
      </c>
      <c r="F20" s="16">
        <v>9</v>
      </c>
      <c r="G20" s="15">
        <v>0.39219999999999999</v>
      </c>
      <c r="H20" s="17">
        <v>3.5300000000000002</v>
      </c>
      <c r="I20" s="16">
        <v>9</v>
      </c>
      <c r="J20" s="15">
        <v>0.39219999999999999</v>
      </c>
      <c r="K20" s="17">
        <v>3.5300000000000002</v>
      </c>
      <c r="L20" s="72" t="s">
        <v>147</v>
      </c>
      <c r="M20" s="18">
        <v>1</v>
      </c>
      <c r="N20" s="19">
        <f t="shared" si="0"/>
        <v>9</v>
      </c>
      <c r="O20" s="17">
        <f t="shared" si="1"/>
        <v>3.5300000000000002</v>
      </c>
      <c r="P20" s="16">
        <f t="shared" si="2"/>
        <v>9</v>
      </c>
      <c r="Q20" s="17">
        <f t="shared" si="3"/>
        <v>3.5300000000000002</v>
      </c>
      <c r="R20" s="17"/>
      <c r="S20" s="17"/>
    </row>
    <row r="21" spans="1:19" ht="25.5">
      <c r="A21" s="14">
        <v>12</v>
      </c>
      <c r="B21" s="48" t="s">
        <v>67</v>
      </c>
      <c r="C21" s="48" t="s">
        <v>78</v>
      </c>
      <c r="D21" s="52" t="s">
        <v>147</v>
      </c>
      <c r="E21" s="48" t="s">
        <v>65</v>
      </c>
      <c r="F21" s="16">
        <v>10</v>
      </c>
      <c r="G21" s="15">
        <v>2.343</v>
      </c>
      <c r="H21" s="17">
        <v>23.43</v>
      </c>
      <c r="I21" s="16">
        <v>10</v>
      </c>
      <c r="J21" s="15">
        <v>2.343</v>
      </c>
      <c r="K21" s="17">
        <v>23.43</v>
      </c>
      <c r="L21" s="72" t="s">
        <v>147</v>
      </c>
      <c r="M21" s="18">
        <v>1</v>
      </c>
      <c r="N21" s="19">
        <f t="shared" si="0"/>
        <v>10</v>
      </c>
      <c r="O21" s="17">
        <f t="shared" si="1"/>
        <v>23.43</v>
      </c>
      <c r="P21" s="16">
        <f t="shared" si="2"/>
        <v>10</v>
      </c>
      <c r="Q21" s="17">
        <f t="shared" si="3"/>
        <v>23.43</v>
      </c>
      <c r="R21" s="17"/>
      <c r="S21" s="17"/>
    </row>
    <row r="22" spans="1:19" ht="14.25" customHeight="1" thickBot="1">
      <c r="A22" s="14">
        <v>13</v>
      </c>
      <c r="B22" s="48" t="s">
        <v>67</v>
      </c>
      <c r="C22" s="48" t="s">
        <v>79</v>
      </c>
      <c r="D22" s="52" t="s">
        <v>147</v>
      </c>
      <c r="E22" s="48" t="s">
        <v>69</v>
      </c>
      <c r="F22" s="16">
        <v>18</v>
      </c>
      <c r="G22" s="15">
        <v>0.1789</v>
      </c>
      <c r="H22" s="17">
        <v>3.22</v>
      </c>
      <c r="I22" s="16">
        <v>18</v>
      </c>
      <c r="J22" s="15">
        <v>0.1789</v>
      </c>
      <c r="K22" s="17">
        <v>3.22</v>
      </c>
      <c r="L22" s="72" t="s">
        <v>147</v>
      </c>
      <c r="M22" s="18">
        <v>1</v>
      </c>
      <c r="N22" s="19">
        <f t="shared" si="0"/>
        <v>18</v>
      </c>
      <c r="O22" s="17">
        <f t="shared" si="1"/>
        <v>3.22</v>
      </c>
      <c r="P22" s="16">
        <f t="shared" si="2"/>
        <v>18</v>
      </c>
      <c r="Q22" s="17">
        <f t="shared" si="3"/>
        <v>3.22</v>
      </c>
      <c r="R22" s="17"/>
      <c r="S22" s="17"/>
    </row>
    <row r="23" spans="1:19" ht="13.5" thickBot="1">
      <c r="A23" s="91" t="s">
        <v>80</v>
      </c>
      <c r="B23" s="92"/>
      <c r="C23" s="42" t="s">
        <v>45</v>
      </c>
      <c r="D23" s="42" t="s">
        <v>45</v>
      </c>
      <c r="E23" s="43" t="s">
        <v>45</v>
      </c>
      <c r="F23" s="20">
        <f>SUM(Таблиця!N11:N22)</f>
        <v>491</v>
      </c>
      <c r="G23" s="66" t="s">
        <v>147</v>
      </c>
      <c r="H23" s="21">
        <f>SUM(Таблиця!O11:O22)</f>
        <v>618.85</v>
      </c>
      <c r="I23" s="22">
        <f>SUM(Таблиця!P11:P22)</f>
        <v>491</v>
      </c>
      <c r="J23" s="66" t="s">
        <v>147</v>
      </c>
      <c r="K23" s="27">
        <f>SUM(Таблиця!Q11:Q22)</f>
        <v>618.85</v>
      </c>
      <c r="L23" s="66" t="s">
        <v>147</v>
      </c>
    </row>
    <row r="24" spans="1:19" ht="15" customHeight="1" thickBot="1">
      <c r="A24" s="47" t="s">
        <v>81</v>
      </c>
      <c r="B24" s="11"/>
      <c r="C24" s="12"/>
      <c r="D24" s="12"/>
      <c r="E24" s="12"/>
      <c r="F24" s="12"/>
      <c r="G24" s="12"/>
      <c r="H24" s="12"/>
      <c r="I24" s="12"/>
      <c r="J24" s="12"/>
      <c r="K24" s="12"/>
      <c r="L24" s="13"/>
    </row>
    <row r="25" spans="1:19" ht="25.5">
      <c r="A25" s="14">
        <v>14</v>
      </c>
      <c r="B25" s="48" t="s">
        <v>82</v>
      </c>
      <c r="C25" s="48" t="s">
        <v>83</v>
      </c>
      <c r="D25" s="52" t="s">
        <v>147</v>
      </c>
      <c r="E25" s="48" t="s">
        <v>65</v>
      </c>
      <c r="F25" s="16">
        <v>10</v>
      </c>
      <c r="G25" s="15">
        <v>3.8480000000000003</v>
      </c>
      <c r="H25" s="17">
        <v>38.480000000000004</v>
      </c>
      <c r="I25" s="16">
        <v>10</v>
      </c>
      <c r="J25" s="15">
        <v>3.8480000000000003</v>
      </c>
      <c r="K25" s="17">
        <v>38.480000000000004</v>
      </c>
      <c r="L25" s="72" t="s">
        <v>147</v>
      </c>
      <c r="M25" s="18">
        <v>1</v>
      </c>
      <c r="N25" s="19">
        <f t="shared" ref="N25:N70" si="4">F25</f>
        <v>10</v>
      </c>
      <c r="O25" s="17">
        <f t="shared" ref="O25:O70" si="5">H25</f>
        <v>38.480000000000004</v>
      </c>
      <c r="P25" s="16">
        <f t="shared" ref="P25:P70" si="6">I25</f>
        <v>10</v>
      </c>
      <c r="Q25" s="17">
        <f t="shared" ref="Q25:Q70" si="7">K25</f>
        <v>38.480000000000004</v>
      </c>
      <c r="R25" s="17"/>
      <c r="S25" s="17"/>
    </row>
    <row r="26" spans="1:19" ht="14.25" customHeight="1">
      <c r="A26" s="14">
        <v>15</v>
      </c>
      <c r="B26" s="48" t="s">
        <v>82</v>
      </c>
      <c r="C26" s="48" t="s">
        <v>84</v>
      </c>
      <c r="D26" s="52" t="s">
        <v>147</v>
      </c>
      <c r="E26" s="48" t="s">
        <v>69</v>
      </c>
      <c r="F26" s="16">
        <v>10</v>
      </c>
      <c r="G26" s="15">
        <v>2.8890000000000002</v>
      </c>
      <c r="H26" s="17">
        <v>28.89</v>
      </c>
      <c r="I26" s="16">
        <v>10</v>
      </c>
      <c r="J26" s="15">
        <v>2.8890000000000002</v>
      </c>
      <c r="K26" s="17">
        <v>28.89</v>
      </c>
      <c r="L26" s="72" t="s">
        <v>147</v>
      </c>
      <c r="M26" s="18">
        <v>1</v>
      </c>
      <c r="N26" s="19">
        <f t="shared" si="4"/>
        <v>10</v>
      </c>
      <c r="O26" s="17">
        <f t="shared" si="5"/>
        <v>28.89</v>
      </c>
      <c r="P26" s="16">
        <f t="shared" si="6"/>
        <v>10</v>
      </c>
      <c r="Q26" s="17">
        <f t="shared" si="7"/>
        <v>28.89</v>
      </c>
      <c r="R26" s="17"/>
      <c r="S26" s="17"/>
    </row>
    <row r="27" spans="1:19" ht="25.5">
      <c r="A27" s="14">
        <v>16</v>
      </c>
      <c r="B27" s="48" t="s">
        <v>82</v>
      </c>
      <c r="C27" s="48" t="s">
        <v>85</v>
      </c>
      <c r="D27" s="52" t="s">
        <v>147</v>
      </c>
      <c r="E27" s="48" t="s">
        <v>73</v>
      </c>
      <c r="F27" s="16">
        <v>74</v>
      </c>
      <c r="G27" s="15">
        <v>5.0300000000000004E-2</v>
      </c>
      <c r="H27" s="17">
        <v>3.72</v>
      </c>
      <c r="I27" s="16">
        <v>74</v>
      </c>
      <c r="J27" s="15">
        <v>5.0300000000000004E-2</v>
      </c>
      <c r="K27" s="17">
        <v>3.72</v>
      </c>
      <c r="L27" s="72" t="s">
        <v>147</v>
      </c>
      <c r="M27" s="18">
        <v>1</v>
      </c>
      <c r="N27" s="19">
        <f t="shared" si="4"/>
        <v>74</v>
      </c>
      <c r="O27" s="17">
        <f t="shared" si="5"/>
        <v>3.72</v>
      </c>
      <c r="P27" s="16">
        <f t="shared" si="6"/>
        <v>74</v>
      </c>
      <c r="Q27" s="17">
        <f t="shared" si="7"/>
        <v>3.72</v>
      </c>
      <c r="R27" s="17"/>
      <c r="S27" s="17"/>
    </row>
    <row r="28" spans="1:19" ht="25.5">
      <c r="A28" s="14">
        <v>17</v>
      </c>
      <c r="B28" s="48" t="s">
        <v>82</v>
      </c>
      <c r="C28" s="48" t="s">
        <v>86</v>
      </c>
      <c r="D28" s="52" t="s">
        <v>147</v>
      </c>
      <c r="E28" s="48" t="s">
        <v>65</v>
      </c>
      <c r="F28" s="16">
        <v>4</v>
      </c>
      <c r="G28" s="15">
        <v>1.8725000000000001</v>
      </c>
      <c r="H28" s="17">
        <v>7.49</v>
      </c>
      <c r="I28" s="16">
        <v>4</v>
      </c>
      <c r="J28" s="15">
        <v>1.8725000000000001</v>
      </c>
      <c r="K28" s="17">
        <v>7.49</v>
      </c>
      <c r="L28" s="72" t="s">
        <v>147</v>
      </c>
      <c r="M28" s="18">
        <v>1</v>
      </c>
      <c r="N28" s="19">
        <f t="shared" si="4"/>
        <v>4</v>
      </c>
      <c r="O28" s="17">
        <f t="shared" si="5"/>
        <v>7.49</v>
      </c>
      <c r="P28" s="16">
        <f t="shared" si="6"/>
        <v>4</v>
      </c>
      <c r="Q28" s="17">
        <f t="shared" si="7"/>
        <v>7.49</v>
      </c>
      <c r="R28" s="17"/>
      <c r="S28" s="17"/>
    </row>
    <row r="29" spans="1:19" ht="25.5">
      <c r="A29" s="14">
        <v>18</v>
      </c>
      <c r="B29" s="48" t="s">
        <v>82</v>
      </c>
      <c r="C29" s="48" t="s">
        <v>86</v>
      </c>
      <c r="D29" s="52" t="s">
        <v>147</v>
      </c>
      <c r="E29" s="48" t="s">
        <v>65</v>
      </c>
      <c r="F29" s="16">
        <v>20</v>
      </c>
      <c r="G29" s="15">
        <v>1.8190000000000002</v>
      </c>
      <c r="H29" s="17">
        <v>36.380000000000003</v>
      </c>
      <c r="I29" s="16">
        <v>20</v>
      </c>
      <c r="J29" s="15">
        <v>1.8190000000000002</v>
      </c>
      <c r="K29" s="17">
        <v>36.380000000000003</v>
      </c>
      <c r="L29" s="72" t="s">
        <v>147</v>
      </c>
      <c r="M29" s="18">
        <v>1</v>
      </c>
      <c r="N29" s="19">
        <f t="shared" si="4"/>
        <v>20</v>
      </c>
      <c r="O29" s="17">
        <f t="shared" si="5"/>
        <v>36.380000000000003</v>
      </c>
      <c r="P29" s="16">
        <f t="shared" si="6"/>
        <v>20</v>
      </c>
      <c r="Q29" s="17">
        <f t="shared" si="7"/>
        <v>36.380000000000003</v>
      </c>
      <c r="R29" s="17"/>
      <c r="S29" s="17"/>
    </row>
    <row r="30" spans="1:19" ht="25.5">
      <c r="A30" s="14">
        <v>19</v>
      </c>
      <c r="B30" s="48" t="s">
        <v>82</v>
      </c>
      <c r="C30" s="48" t="s">
        <v>87</v>
      </c>
      <c r="D30" s="52" t="s">
        <v>147</v>
      </c>
      <c r="E30" s="48" t="s">
        <v>65</v>
      </c>
      <c r="F30" s="16">
        <v>10</v>
      </c>
      <c r="G30" s="15">
        <v>1.673</v>
      </c>
      <c r="H30" s="17">
        <v>16.73</v>
      </c>
      <c r="I30" s="16">
        <v>10</v>
      </c>
      <c r="J30" s="15">
        <v>1.673</v>
      </c>
      <c r="K30" s="17">
        <v>16.73</v>
      </c>
      <c r="L30" s="72" t="s">
        <v>147</v>
      </c>
      <c r="M30" s="18">
        <v>1</v>
      </c>
      <c r="N30" s="19">
        <f t="shared" si="4"/>
        <v>10</v>
      </c>
      <c r="O30" s="17">
        <f t="shared" si="5"/>
        <v>16.73</v>
      </c>
      <c r="P30" s="16">
        <f t="shared" si="6"/>
        <v>10</v>
      </c>
      <c r="Q30" s="17">
        <f t="shared" si="7"/>
        <v>16.73</v>
      </c>
      <c r="R30" s="17"/>
      <c r="S30" s="17"/>
    </row>
    <row r="31" spans="1:19" ht="15" customHeight="1">
      <c r="A31" s="14">
        <v>20</v>
      </c>
      <c r="B31" s="48" t="s">
        <v>82</v>
      </c>
      <c r="C31" s="48" t="s">
        <v>88</v>
      </c>
      <c r="D31" s="52" t="s">
        <v>147</v>
      </c>
      <c r="E31" s="48" t="s">
        <v>89</v>
      </c>
      <c r="F31" s="16">
        <v>45</v>
      </c>
      <c r="G31" s="15">
        <v>0.4516</v>
      </c>
      <c r="H31" s="17">
        <v>20.32</v>
      </c>
      <c r="I31" s="16">
        <v>45</v>
      </c>
      <c r="J31" s="15">
        <v>0.4516</v>
      </c>
      <c r="K31" s="17">
        <v>20.32</v>
      </c>
      <c r="L31" s="72" t="s">
        <v>147</v>
      </c>
      <c r="M31" s="18">
        <v>1</v>
      </c>
      <c r="N31" s="19">
        <f t="shared" si="4"/>
        <v>45</v>
      </c>
      <c r="O31" s="17">
        <f t="shared" si="5"/>
        <v>20.32</v>
      </c>
      <c r="P31" s="16">
        <f t="shared" si="6"/>
        <v>45</v>
      </c>
      <c r="Q31" s="17">
        <f t="shared" si="7"/>
        <v>20.32</v>
      </c>
      <c r="R31" s="17"/>
      <c r="S31" s="17"/>
    </row>
    <row r="32" spans="1:19" ht="38.25">
      <c r="A32" s="14">
        <v>21</v>
      </c>
      <c r="B32" s="48" t="s">
        <v>82</v>
      </c>
      <c r="C32" s="48" t="s">
        <v>90</v>
      </c>
      <c r="D32" s="52" t="s">
        <v>147</v>
      </c>
      <c r="E32" s="48" t="s">
        <v>65</v>
      </c>
      <c r="F32" s="16">
        <v>10</v>
      </c>
      <c r="G32" s="15">
        <v>2.2869999999999999</v>
      </c>
      <c r="H32" s="17">
        <v>22.87</v>
      </c>
      <c r="I32" s="16">
        <v>10</v>
      </c>
      <c r="J32" s="15">
        <v>2.2869999999999999</v>
      </c>
      <c r="K32" s="17">
        <v>22.87</v>
      </c>
      <c r="L32" s="72" t="s">
        <v>147</v>
      </c>
      <c r="M32" s="18">
        <v>1</v>
      </c>
      <c r="N32" s="19">
        <f t="shared" si="4"/>
        <v>10</v>
      </c>
      <c r="O32" s="17">
        <f t="shared" si="5"/>
        <v>22.87</v>
      </c>
      <c r="P32" s="16">
        <f t="shared" si="6"/>
        <v>10</v>
      </c>
      <c r="Q32" s="17">
        <f t="shared" si="7"/>
        <v>22.87</v>
      </c>
      <c r="R32" s="17"/>
      <c r="S32" s="17"/>
    </row>
    <row r="33" spans="1:19" ht="25.5">
      <c r="A33" s="14">
        <v>22</v>
      </c>
      <c r="B33" s="48" t="s">
        <v>82</v>
      </c>
      <c r="C33" s="48" t="s">
        <v>91</v>
      </c>
      <c r="D33" s="52" t="s">
        <v>147</v>
      </c>
      <c r="E33" s="48" t="s">
        <v>65</v>
      </c>
      <c r="F33" s="16">
        <v>10</v>
      </c>
      <c r="G33" s="15">
        <v>3.238</v>
      </c>
      <c r="H33" s="17">
        <v>32.380000000000003</v>
      </c>
      <c r="I33" s="16">
        <v>10</v>
      </c>
      <c r="J33" s="15">
        <v>3.238</v>
      </c>
      <c r="K33" s="17">
        <v>32.380000000000003</v>
      </c>
      <c r="L33" s="72" t="s">
        <v>147</v>
      </c>
      <c r="M33" s="18">
        <v>1</v>
      </c>
      <c r="N33" s="19">
        <f t="shared" si="4"/>
        <v>10</v>
      </c>
      <c r="O33" s="17">
        <f t="shared" si="5"/>
        <v>32.380000000000003</v>
      </c>
      <c r="P33" s="16">
        <f t="shared" si="6"/>
        <v>10</v>
      </c>
      <c r="Q33" s="17">
        <f t="shared" si="7"/>
        <v>32.380000000000003</v>
      </c>
      <c r="R33" s="17"/>
      <c r="S33" s="17"/>
    </row>
    <row r="34" spans="1:19" ht="25.5">
      <c r="A34" s="14">
        <v>23</v>
      </c>
      <c r="B34" s="48" t="s">
        <v>82</v>
      </c>
      <c r="C34" s="48" t="s">
        <v>91</v>
      </c>
      <c r="D34" s="52" t="s">
        <v>147</v>
      </c>
      <c r="E34" s="48" t="s">
        <v>65</v>
      </c>
      <c r="F34" s="16">
        <v>10</v>
      </c>
      <c r="G34" s="15">
        <v>3.3170000000000002</v>
      </c>
      <c r="H34" s="17">
        <v>33.17</v>
      </c>
      <c r="I34" s="16">
        <v>10</v>
      </c>
      <c r="J34" s="15">
        <v>3.3170000000000002</v>
      </c>
      <c r="K34" s="17">
        <v>33.17</v>
      </c>
      <c r="L34" s="72" t="s">
        <v>147</v>
      </c>
      <c r="M34" s="18">
        <v>1</v>
      </c>
      <c r="N34" s="19">
        <f t="shared" si="4"/>
        <v>10</v>
      </c>
      <c r="O34" s="17">
        <f t="shared" si="5"/>
        <v>33.17</v>
      </c>
      <c r="P34" s="16">
        <f t="shared" si="6"/>
        <v>10</v>
      </c>
      <c r="Q34" s="17">
        <f t="shared" si="7"/>
        <v>33.17</v>
      </c>
      <c r="R34" s="17"/>
      <c r="S34" s="17"/>
    </row>
    <row r="35" spans="1:19" ht="15.75" customHeight="1">
      <c r="A35" s="14">
        <v>24</v>
      </c>
      <c r="B35" s="48" t="s">
        <v>82</v>
      </c>
      <c r="C35" s="48" t="s">
        <v>92</v>
      </c>
      <c r="D35" s="52" t="s">
        <v>147</v>
      </c>
      <c r="E35" s="48" t="s">
        <v>73</v>
      </c>
      <c r="F35" s="16">
        <v>450</v>
      </c>
      <c r="G35" s="15">
        <v>0.42400000000000004</v>
      </c>
      <c r="H35" s="17">
        <v>190.8</v>
      </c>
      <c r="I35" s="16">
        <v>450</v>
      </c>
      <c r="J35" s="15">
        <v>0.42400000000000004</v>
      </c>
      <c r="K35" s="17">
        <v>190.8</v>
      </c>
      <c r="L35" s="72" t="s">
        <v>147</v>
      </c>
      <c r="M35" s="18">
        <v>1</v>
      </c>
      <c r="N35" s="19">
        <f t="shared" si="4"/>
        <v>450</v>
      </c>
      <c r="O35" s="17">
        <f t="shared" si="5"/>
        <v>190.8</v>
      </c>
      <c r="P35" s="16">
        <f t="shared" si="6"/>
        <v>450</v>
      </c>
      <c r="Q35" s="17">
        <f t="shared" si="7"/>
        <v>190.8</v>
      </c>
      <c r="R35" s="17"/>
      <c r="S35" s="17"/>
    </row>
    <row r="36" spans="1:19" ht="38.25">
      <c r="A36" s="14">
        <v>25</v>
      </c>
      <c r="B36" s="48" t="s">
        <v>82</v>
      </c>
      <c r="C36" s="48" t="s">
        <v>93</v>
      </c>
      <c r="D36" s="52" t="s">
        <v>147</v>
      </c>
      <c r="E36" s="48" t="s">
        <v>55</v>
      </c>
      <c r="F36" s="16">
        <v>1000</v>
      </c>
      <c r="G36" s="15">
        <v>0.15</v>
      </c>
      <c r="H36" s="17">
        <v>150</v>
      </c>
      <c r="I36" s="16">
        <v>1000</v>
      </c>
      <c r="J36" s="15">
        <v>0.15</v>
      </c>
      <c r="K36" s="17">
        <v>150</v>
      </c>
      <c r="L36" s="72" t="s">
        <v>147</v>
      </c>
      <c r="M36" s="18">
        <v>1</v>
      </c>
      <c r="N36" s="19">
        <f t="shared" si="4"/>
        <v>1000</v>
      </c>
      <c r="O36" s="17">
        <f t="shared" si="5"/>
        <v>150</v>
      </c>
      <c r="P36" s="16">
        <f t="shared" si="6"/>
        <v>1000</v>
      </c>
      <c r="Q36" s="17">
        <f t="shared" si="7"/>
        <v>150</v>
      </c>
      <c r="R36" s="17"/>
      <c r="S36" s="17"/>
    </row>
    <row r="37" spans="1:19" ht="51">
      <c r="A37" s="14">
        <v>26</v>
      </c>
      <c r="B37" s="48" t="s">
        <v>82</v>
      </c>
      <c r="C37" s="48" t="s">
        <v>94</v>
      </c>
      <c r="D37" s="52" t="s">
        <v>147</v>
      </c>
      <c r="E37" s="48" t="s">
        <v>73</v>
      </c>
      <c r="F37" s="16">
        <v>793</v>
      </c>
      <c r="G37" s="15">
        <v>0.19800000000000001</v>
      </c>
      <c r="H37" s="17">
        <v>157</v>
      </c>
      <c r="I37" s="16">
        <v>793</v>
      </c>
      <c r="J37" s="15">
        <v>0.19800000000000001</v>
      </c>
      <c r="K37" s="17">
        <v>157</v>
      </c>
      <c r="L37" s="72" t="s">
        <v>147</v>
      </c>
      <c r="M37" s="18">
        <v>1</v>
      </c>
      <c r="N37" s="19">
        <f t="shared" si="4"/>
        <v>793</v>
      </c>
      <c r="O37" s="17">
        <f t="shared" si="5"/>
        <v>157</v>
      </c>
      <c r="P37" s="16">
        <f t="shared" si="6"/>
        <v>793</v>
      </c>
      <c r="Q37" s="17">
        <f t="shared" si="7"/>
        <v>157</v>
      </c>
      <c r="R37" s="17"/>
      <c r="S37" s="17"/>
    </row>
    <row r="38" spans="1:19" ht="25.5">
      <c r="A38" s="14">
        <v>27</v>
      </c>
      <c r="B38" s="48" t="s">
        <v>82</v>
      </c>
      <c r="C38" s="48" t="s">
        <v>95</v>
      </c>
      <c r="D38" s="52" t="s">
        <v>147</v>
      </c>
      <c r="E38" s="48" t="s">
        <v>96</v>
      </c>
      <c r="F38" s="16">
        <v>770</v>
      </c>
      <c r="G38" s="15">
        <v>0.35250000000000004</v>
      </c>
      <c r="H38" s="17">
        <v>271.41000000000003</v>
      </c>
      <c r="I38" s="16">
        <v>770</v>
      </c>
      <c r="J38" s="15">
        <v>0.35250000000000004</v>
      </c>
      <c r="K38" s="17">
        <v>271.41000000000003</v>
      </c>
      <c r="L38" s="72" t="s">
        <v>147</v>
      </c>
      <c r="M38" s="18">
        <v>1</v>
      </c>
      <c r="N38" s="19">
        <f t="shared" si="4"/>
        <v>770</v>
      </c>
      <c r="O38" s="17">
        <f t="shared" si="5"/>
        <v>271.41000000000003</v>
      </c>
      <c r="P38" s="16">
        <f t="shared" si="6"/>
        <v>770</v>
      </c>
      <c r="Q38" s="17">
        <f t="shared" si="7"/>
        <v>271.41000000000003</v>
      </c>
      <c r="R38" s="17"/>
      <c r="S38" s="17"/>
    </row>
    <row r="39" spans="1:19" ht="25.5">
      <c r="A39" s="14">
        <v>28</v>
      </c>
      <c r="B39" s="48" t="s">
        <v>82</v>
      </c>
      <c r="C39" s="48" t="s">
        <v>97</v>
      </c>
      <c r="D39" s="52" t="s">
        <v>147</v>
      </c>
      <c r="E39" s="48" t="s">
        <v>65</v>
      </c>
      <c r="F39" s="16">
        <v>3</v>
      </c>
      <c r="G39" s="15">
        <v>1.4967000000000001</v>
      </c>
      <c r="H39" s="17">
        <v>4.49</v>
      </c>
      <c r="I39" s="16">
        <v>3</v>
      </c>
      <c r="J39" s="15">
        <v>1.4967000000000001</v>
      </c>
      <c r="K39" s="17">
        <v>4.49</v>
      </c>
      <c r="L39" s="72" t="s">
        <v>147</v>
      </c>
      <c r="M39" s="18">
        <v>1</v>
      </c>
      <c r="N39" s="19">
        <f t="shared" si="4"/>
        <v>3</v>
      </c>
      <c r="O39" s="17">
        <f t="shared" si="5"/>
        <v>4.49</v>
      </c>
      <c r="P39" s="16">
        <f t="shared" si="6"/>
        <v>3</v>
      </c>
      <c r="Q39" s="17">
        <f t="shared" si="7"/>
        <v>4.49</v>
      </c>
      <c r="R39" s="17"/>
      <c r="S39" s="17"/>
    </row>
    <row r="40" spans="1:19" ht="25.5">
      <c r="A40" s="14">
        <v>29</v>
      </c>
      <c r="B40" s="48" t="s">
        <v>82</v>
      </c>
      <c r="C40" s="48" t="s">
        <v>98</v>
      </c>
      <c r="D40" s="52" t="s">
        <v>147</v>
      </c>
      <c r="E40" s="48" t="s">
        <v>65</v>
      </c>
      <c r="F40" s="16">
        <v>6</v>
      </c>
      <c r="G40" s="15">
        <v>2.5417000000000001</v>
      </c>
      <c r="H40" s="17">
        <v>15.25</v>
      </c>
      <c r="I40" s="16">
        <v>6</v>
      </c>
      <c r="J40" s="15">
        <v>2.5417000000000001</v>
      </c>
      <c r="K40" s="17">
        <v>15.25</v>
      </c>
      <c r="L40" s="72" t="s">
        <v>147</v>
      </c>
      <c r="M40" s="18">
        <v>1</v>
      </c>
      <c r="N40" s="19">
        <f t="shared" si="4"/>
        <v>6</v>
      </c>
      <c r="O40" s="17">
        <f t="shared" si="5"/>
        <v>15.25</v>
      </c>
      <c r="P40" s="16">
        <f t="shared" si="6"/>
        <v>6</v>
      </c>
      <c r="Q40" s="17">
        <f t="shared" si="7"/>
        <v>15.25</v>
      </c>
      <c r="R40" s="17"/>
      <c r="S40" s="17"/>
    </row>
    <row r="41" spans="1:19" ht="25.5">
      <c r="A41" s="14">
        <v>30</v>
      </c>
      <c r="B41" s="48" t="s">
        <v>82</v>
      </c>
      <c r="C41" s="48" t="s">
        <v>99</v>
      </c>
      <c r="D41" s="52" t="s">
        <v>147</v>
      </c>
      <c r="E41" s="48" t="s">
        <v>65</v>
      </c>
      <c r="F41" s="16">
        <v>9</v>
      </c>
      <c r="G41" s="15">
        <v>1.1767000000000001</v>
      </c>
      <c r="H41" s="17">
        <v>10.59</v>
      </c>
      <c r="I41" s="16">
        <v>9</v>
      </c>
      <c r="J41" s="15">
        <v>1.1767000000000001</v>
      </c>
      <c r="K41" s="17">
        <v>10.59</v>
      </c>
      <c r="L41" s="72" t="s">
        <v>147</v>
      </c>
      <c r="M41" s="18">
        <v>1</v>
      </c>
      <c r="N41" s="19">
        <f t="shared" si="4"/>
        <v>9</v>
      </c>
      <c r="O41" s="17">
        <f t="shared" si="5"/>
        <v>10.59</v>
      </c>
      <c r="P41" s="16">
        <f t="shared" si="6"/>
        <v>9</v>
      </c>
      <c r="Q41" s="17">
        <f t="shared" si="7"/>
        <v>10.59</v>
      </c>
      <c r="R41" s="17"/>
      <c r="S41" s="17"/>
    </row>
    <row r="42" spans="1:19" ht="25.5">
      <c r="A42" s="14">
        <v>31</v>
      </c>
      <c r="B42" s="48" t="s">
        <v>82</v>
      </c>
      <c r="C42" s="48" t="s">
        <v>100</v>
      </c>
      <c r="D42" s="52" t="s">
        <v>147</v>
      </c>
      <c r="E42" s="48" t="s">
        <v>101</v>
      </c>
      <c r="F42" s="16">
        <v>8</v>
      </c>
      <c r="G42" s="15">
        <v>1.8725000000000001</v>
      </c>
      <c r="H42" s="17">
        <v>14.98</v>
      </c>
      <c r="I42" s="16">
        <v>8</v>
      </c>
      <c r="J42" s="15">
        <v>1.8725000000000001</v>
      </c>
      <c r="K42" s="17">
        <v>14.98</v>
      </c>
      <c r="L42" s="72" t="s">
        <v>147</v>
      </c>
      <c r="M42" s="18">
        <v>1</v>
      </c>
      <c r="N42" s="19">
        <f t="shared" si="4"/>
        <v>8</v>
      </c>
      <c r="O42" s="17">
        <f t="shared" si="5"/>
        <v>14.98</v>
      </c>
      <c r="P42" s="16">
        <f t="shared" si="6"/>
        <v>8</v>
      </c>
      <c r="Q42" s="17">
        <f t="shared" si="7"/>
        <v>14.98</v>
      </c>
      <c r="R42" s="17"/>
      <c r="S42" s="17"/>
    </row>
    <row r="43" spans="1:19" ht="38.25">
      <c r="A43" s="14">
        <v>32</v>
      </c>
      <c r="B43" s="48" t="s">
        <v>82</v>
      </c>
      <c r="C43" s="48" t="s">
        <v>102</v>
      </c>
      <c r="D43" s="52" t="s">
        <v>147</v>
      </c>
      <c r="E43" s="48" t="s">
        <v>75</v>
      </c>
      <c r="F43" s="16">
        <v>2</v>
      </c>
      <c r="G43" s="15">
        <v>19.305</v>
      </c>
      <c r="H43" s="17">
        <v>38.61</v>
      </c>
      <c r="I43" s="16">
        <v>2</v>
      </c>
      <c r="J43" s="15">
        <v>19.305</v>
      </c>
      <c r="K43" s="17">
        <v>38.61</v>
      </c>
      <c r="L43" s="72" t="s">
        <v>147</v>
      </c>
      <c r="M43" s="18">
        <v>1</v>
      </c>
      <c r="N43" s="19">
        <f t="shared" si="4"/>
        <v>2</v>
      </c>
      <c r="O43" s="17">
        <f t="shared" si="5"/>
        <v>38.61</v>
      </c>
      <c r="P43" s="16">
        <f t="shared" si="6"/>
        <v>2</v>
      </c>
      <c r="Q43" s="17">
        <f t="shared" si="7"/>
        <v>38.61</v>
      </c>
      <c r="R43" s="17"/>
      <c r="S43" s="17"/>
    </row>
    <row r="44" spans="1:19" ht="25.5">
      <c r="A44" s="14">
        <v>33</v>
      </c>
      <c r="B44" s="48" t="s">
        <v>82</v>
      </c>
      <c r="C44" s="48" t="s">
        <v>103</v>
      </c>
      <c r="D44" s="52" t="s">
        <v>147</v>
      </c>
      <c r="E44" s="48" t="s">
        <v>65</v>
      </c>
      <c r="F44" s="16">
        <v>10</v>
      </c>
      <c r="G44" s="15">
        <v>1.621</v>
      </c>
      <c r="H44" s="17">
        <v>16.21</v>
      </c>
      <c r="I44" s="16">
        <v>10</v>
      </c>
      <c r="J44" s="15">
        <v>1.621</v>
      </c>
      <c r="K44" s="17">
        <v>16.21</v>
      </c>
      <c r="L44" s="72" t="s">
        <v>147</v>
      </c>
      <c r="M44" s="18">
        <v>1</v>
      </c>
      <c r="N44" s="19">
        <f t="shared" si="4"/>
        <v>10</v>
      </c>
      <c r="O44" s="17">
        <f t="shared" si="5"/>
        <v>16.21</v>
      </c>
      <c r="P44" s="16">
        <f t="shared" si="6"/>
        <v>10</v>
      </c>
      <c r="Q44" s="17">
        <f t="shared" si="7"/>
        <v>16.21</v>
      </c>
      <c r="R44" s="17"/>
      <c r="S44" s="17"/>
    </row>
    <row r="45" spans="1:19" ht="25.5">
      <c r="A45" s="14">
        <v>34</v>
      </c>
      <c r="B45" s="48" t="s">
        <v>82</v>
      </c>
      <c r="C45" s="48" t="s">
        <v>104</v>
      </c>
      <c r="D45" s="52" t="s">
        <v>147</v>
      </c>
      <c r="E45" s="48" t="s">
        <v>69</v>
      </c>
      <c r="F45" s="16">
        <v>6</v>
      </c>
      <c r="G45" s="15">
        <v>1.7667000000000002</v>
      </c>
      <c r="H45" s="17">
        <v>10.6</v>
      </c>
      <c r="I45" s="16">
        <v>6</v>
      </c>
      <c r="J45" s="15">
        <v>1.7667000000000002</v>
      </c>
      <c r="K45" s="17">
        <v>10.6</v>
      </c>
      <c r="L45" s="72" t="s">
        <v>147</v>
      </c>
      <c r="M45" s="18">
        <v>1</v>
      </c>
      <c r="N45" s="19">
        <f t="shared" si="4"/>
        <v>6</v>
      </c>
      <c r="O45" s="17">
        <f t="shared" si="5"/>
        <v>10.6</v>
      </c>
      <c r="P45" s="16">
        <f t="shared" si="6"/>
        <v>6</v>
      </c>
      <c r="Q45" s="17">
        <f t="shared" si="7"/>
        <v>10.6</v>
      </c>
      <c r="R45" s="17"/>
      <c r="S45" s="17"/>
    </row>
    <row r="46" spans="1:19" ht="25.5">
      <c r="A46" s="14">
        <v>35</v>
      </c>
      <c r="B46" s="48" t="s">
        <v>82</v>
      </c>
      <c r="C46" s="48" t="s">
        <v>105</v>
      </c>
      <c r="D46" s="52" t="s">
        <v>147</v>
      </c>
      <c r="E46" s="48" t="s">
        <v>55</v>
      </c>
      <c r="F46" s="16">
        <v>100</v>
      </c>
      <c r="G46" s="15">
        <v>1.5998000000000001</v>
      </c>
      <c r="H46" s="17">
        <v>159.98000000000002</v>
      </c>
      <c r="I46" s="16">
        <v>100</v>
      </c>
      <c r="J46" s="15">
        <v>1.5998000000000001</v>
      </c>
      <c r="K46" s="17">
        <v>159.98000000000002</v>
      </c>
      <c r="L46" s="72" t="s">
        <v>147</v>
      </c>
      <c r="M46" s="18">
        <v>1</v>
      </c>
      <c r="N46" s="19">
        <f t="shared" si="4"/>
        <v>100</v>
      </c>
      <c r="O46" s="17">
        <f t="shared" si="5"/>
        <v>159.98000000000002</v>
      </c>
      <c r="P46" s="16">
        <f t="shared" si="6"/>
        <v>100</v>
      </c>
      <c r="Q46" s="17">
        <f t="shared" si="7"/>
        <v>159.98000000000002</v>
      </c>
      <c r="R46" s="17"/>
      <c r="S46" s="17"/>
    </row>
    <row r="47" spans="1:19" ht="28.5" customHeight="1">
      <c r="A47" s="14">
        <v>36</v>
      </c>
      <c r="B47" s="48" t="s">
        <v>82</v>
      </c>
      <c r="C47" s="48" t="s">
        <v>106</v>
      </c>
      <c r="D47" s="52" t="s">
        <v>147</v>
      </c>
      <c r="E47" s="48" t="s">
        <v>101</v>
      </c>
      <c r="F47" s="16">
        <v>2</v>
      </c>
      <c r="G47" s="15">
        <v>14.4</v>
      </c>
      <c r="H47" s="17">
        <v>28.8</v>
      </c>
      <c r="I47" s="16">
        <v>2</v>
      </c>
      <c r="J47" s="15">
        <v>14.4</v>
      </c>
      <c r="K47" s="17">
        <v>28.8</v>
      </c>
      <c r="L47" s="72" t="s">
        <v>147</v>
      </c>
      <c r="M47" s="18">
        <v>1</v>
      </c>
      <c r="N47" s="19">
        <f t="shared" si="4"/>
        <v>2</v>
      </c>
      <c r="O47" s="17">
        <f t="shared" si="5"/>
        <v>28.8</v>
      </c>
      <c r="P47" s="16">
        <f t="shared" si="6"/>
        <v>2</v>
      </c>
      <c r="Q47" s="17">
        <f t="shared" si="7"/>
        <v>28.8</v>
      </c>
      <c r="R47" s="17"/>
      <c r="S47" s="17"/>
    </row>
    <row r="48" spans="1:19" ht="25.5">
      <c r="A48" s="14">
        <v>37</v>
      </c>
      <c r="B48" s="48" t="s">
        <v>82</v>
      </c>
      <c r="C48" s="48" t="s">
        <v>107</v>
      </c>
      <c r="D48" s="52" t="s">
        <v>147</v>
      </c>
      <c r="E48" s="48" t="s">
        <v>65</v>
      </c>
      <c r="F48" s="16">
        <v>19</v>
      </c>
      <c r="G48" s="15">
        <v>1.4979</v>
      </c>
      <c r="H48" s="17">
        <v>28.46</v>
      </c>
      <c r="I48" s="16">
        <v>19</v>
      </c>
      <c r="J48" s="15">
        <v>1.4979</v>
      </c>
      <c r="K48" s="17">
        <v>28.46</v>
      </c>
      <c r="L48" s="72" t="s">
        <v>147</v>
      </c>
      <c r="M48" s="18">
        <v>1</v>
      </c>
      <c r="N48" s="19">
        <f t="shared" si="4"/>
        <v>19</v>
      </c>
      <c r="O48" s="17">
        <f t="shared" si="5"/>
        <v>28.46</v>
      </c>
      <c r="P48" s="16">
        <f t="shared" si="6"/>
        <v>19</v>
      </c>
      <c r="Q48" s="17">
        <f t="shared" si="7"/>
        <v>28.46</v>
      </c>
      <c r="R48" s="17"/>
      <c r="S48" s="17"/>
    </row>
    <row r="49" spans="1:19" ht="15" customHeight="1">
      <c r="A49" s="14">
        <v>38</v>
      </c>
      <c r="B49" s="48" t="s">
        <v>82</v>
      </c>
      <c r="C49" s="48" t="s">
        <v>108</v>
      </c>
      <c r="D49" s="52" t="s">
        <v>147</v>
      </c>
      <c r="E49" s="48" t="s">
        <v>55</v>
      </c>
      <c r="F49" s="16">
        <v>475</v>
      </c>
      <c r="G49" s="15">
        <v>0.73680000000000001</v>
      </c>
      <c r="H49" s="17">
        <v>349.98</v>
      </c>
      <c r="I49" s="16">
        <v>475</v>
      </c>
      <c r="J49" s="15">
        <v>0.73680000000000001</v>
      </c>
      <c r="K49" s="17">
        <v>349.98</v>
      </c>
      <c r="L49" s="72" t="s">
        <v>147</v>
      </c>
      <c r="M49" s="18">
        <v>1</v>
      </c>
      <c r="N49" s="19">
        <f t="shared" si="4"/>
        <v>475</v>
      </c>
      <c r="O49" s="17">
        <f t="shared" si="5"/>
        <v>349.98</v>
      </c>
      <c r="P49" s="16">
        <f t="shared" si="6"/>
        <v>475</v>
      </c>
      <c r="Q49" s="17">
        <f t="shared" si="7"/>
        <v>349.98</v>
      </c>
      <c r="R49" s="17"/>
      <c r="S49" s="17"/>
    </row>
    <row r="50" spans="1:19" ht="25.5">
      <c r="A50" s="14">
        <v>39</v>
      </c>
      <c r="B50" s="48" t="s">
        <v>82</v>
      </c>
      <c r="C50" s="48" t="s">
        <v>109</v>
      </c>
      <c r="D50" s="52" t="s">
        <v>147</v>
      </c>
      <c r="E50" s="48" t="s">
        <v>65</v>
      </c>
      <c r="F50" s="16">
        <v>8</v>
      </c>
      <c r="G50" s="15">
        <v>2.6750000000000003</v>
      </c>
      <c r="H50" s="17">
        <v>21.400000000000002</v>
      </c>
      <c r="I50" s="16">
        <v>8</v>
      </c>
      <c r="J50" s="15">
        <v>2.6750000000000003</v>
      </c>
      <c r="K50" s="17">
        <v>21.400000000000002</v>
      </c>
      <c r="L50" s="72" t="s">
        <v>147</v>
      </c>
      <c r="M50" s="18">
        <v>1</v>
      </c>
      <c r="N50" s="19">
        <f t="shared" si="4"/>
        <v>8</v>
      </c>
      <c r="O50" s="17">
        <f t="shared" si="5"/>
        <v>21.400000000000002</v>
      </c>
      <c r="P50" s="16">
        <f t="shared" si="6"/>
        <v>8</v>
      </c>
      <c r="Q50" s="17">
        <f t="shared" si="7"/>
        <v>21.400000000000002</v>
      </c>
      <c r="R50" s="17"/>
      <c r="S50" s="17"/>
    </row>
    <row r="51" spans="1:19" ht="25.5">
      <c r="A51" s="14">
        <v>40</v>
      </c>
      <c r="B51" s="48" t="s">
        <v>82</v>
      </c>
      <c r="C51" s="48" t="s">
        <v>110</v>
      </c>
      <c r="D51" s="52" t="s">
        <v>147</v>
      </c>
      <c r="E51" s="48" t="s">
        <v>65</v>
      </c>
      <c r="F51" s="16">
        <v>3</v>
      </c>
      <c r="G51" s="15">
        <v>1.48</v>
      </c>
      <c r="H51" s="17">
        <v>4.4400000000000004</v>
      </c>
      <c r="I51" s="16">
        <v>3</v>
      </c>
      <c r="J51" s="15">
        <v>1.48</v>
      </c>
      <c r="K51" s="17">
        <v>4.4400000000000004</v>
      </c>
      <c r="L51" s="72" t="s">
        <v>147</v>
      </c>
      <c r="M51" s="18">
        <v>1</v>
      </c>
      <c r="N51" s="19">
        <f t="shared" si="4"/>
        <v>3</v>
      </c>
      <c r="O51" s="17">
        <f t="shared" si="5"/>
        <v>4.4400000000000004</v>
      </c>
      <c r="P51" s="16">
        <f t="shared" si="6"/>
        <v>3</v>
      </c>
      <c r="Q51" s="17">
        <f t="shared" si="7"/>
        <v>4.4400000000000004</v>
      </c>
      <c r="R51" s="17"/>
      <c r="S51" s="17"/>
    </row>
    <row r="52" spans="1:19" ht="25.5">
      <c r="A52" s="14">
        <v>41</v>
      </c>
      <c r="B52" s="48" t="s">
        <v>82</v>
      </c>
      <c r="C52" s="48" t="s">
        <v>111</v>
      </c>
      <c r="D52" s="52" t="s">
        <v>147</v>
      </c>
      <c r="E52" s="48" t="s">
        <v>65</v>
      </c>
      <c r="F52" s="16">
        <v>20</v>
      </c>
      <c r="G52" s="15">
        <v>1.177</v>
      </c>
      <c r="H52" s="17">
        <v>23.540000000000003</v>
      </c>
      <c r="I52" s="16">
        <v>20</v>
      </c>
      <c r="J52" s="15">
        <v>1.177</v>
      </c>
      <c r="K52" s="17">
        <v>23.540000000000003</v>
      </c>
      <c r="L52" s="72" t="s">
        <v>147</v>
      </c>
      <c r="M52" s="18">
        <v>1</v>
      </c>
      <c r="N52" s="19">
        <f t="shared" si="4"/>
        <v>20</v>
      </c>
      <c r="O52" s="17">
        <f t="shared" si="5"/>
        <v>23.540000000000003</v>
      </c>
      <c r="P52" s="16">
        <f t="shared" si="6"/>
        <v>20</v>
      </c>
      <c r="Q52" s="17">
        <f t="shared" si="7"/>
        <v>23.540000000000003</v>
      </c>
      <c r="R52" s="17"/>
      <c r="S52" s="17"/>
    </row>
    <row r="53" spans="1:19" ht="25.5">
      <c r="A53" s="14">
        <v>42</v>
      </c>
      <c r="B53" s="48" t="s">
        <v>82</v>
      </c>
      <c r="C53" s="48" t="s">
        <v>112</v>
      </c>
      <c r="D53" s="52" t="s">
        <v>147</v>
      </c>
      <c r="E53" s="48" t="s">
        <v>73</v>
      </c>
      <c r="F53" s="16">
        <v>1200</v>
      </c>
      <c r="G53" s="15">
        <v>3.7400000000000003E-2</v>
      </c>
      <c r="H53" s="17">
        <v>44.88</v>
      </c>
      <c r="I53" s="16">
        <v>1200</v>
      </c>
      <c r="J53" s="15">
        <v>3.7400000000000003E-2</v>
      </c>
      <c r="K53" s="17">
        <v>44.88</v>
      </c>
      <c r="L53" s="72" t="s">
        <v>147</v>
      </c>
      <c r="M53" s="18">
        <v>1</v>
      </c>
      <c r="N53" s="19">
        <f t="shared" si="4"/>
        <v>1200</v>
      </c>
      <c r="O53" s="17">
        <f t="shared" si="5"/>
        <v>44.88</v>
      </c>
      <c r="P53" s="16">
        <f t="shared" si="6"/>
        <v>1200</v>
      </c>
      <c r="Q53" s="17">
        <f t="shared" si="7"/>
        <v>44.88</v>
      </c>
      <c r="R53" s="17"/>
      <c r="S53" s="17"/>
    </row>
    <row r="54" spans="1:19" ht="38.25">
      <c r="A54" s="14">
        <v>43</v>
      </c>
      <c r="B54" s="48" t="s">
        <v>82</v>
      </c>
      <c r="C54" s="48" t="s">
        <v>113</v>
      </c>
      <c r="D54" s="52" t="s">
        <v>147</v>
      </c>
      <c r="E54" s="48" t="s">
        <v>65</v>
      </c>
      <c r="F54" s="16">
        <v>5</v>
      </c>
      <c r="G54" s="15">
        <v>1.498</v>
      </c>
      <c r="H54" s="17">
        <v>7.49</v>
      </c>
      <c r="I54" s="16">
        <v>5</v>
      </c>
      <c r="J54" s="15">
        <v>1.498</v>
      </c>
      <c r="K54" s="17">
        <v>7.49</v>
      </c>
      <c r="L54" s="72" t="s">
        <v>147</v>
      </c>
      <c r="M54" s="18">
        <v>1</v>
      </c>
      <c r="N54" s="19">
        <f t="shared" si="4"/>
        <v>5</v>
      </c>
      <c r="O54" s="17">
        <f t="shared" si="5"/>
        <v>7.49</v>
      </c>
      <c r="P54" s="16">
        <f t="shared" si="6"/>
        <v>5</v>
      </c>
      <c r="Q54" s="17">
        <f t="shared" si="7"/>
        <v>7.49</v>
      </c>
      <c r="R54" s="17"/>
      <c r="S54" s="17"/>
    </row>
    <row r="55" spans="1:19" ht="25.5">
      <c r="A55" s="14">
        <v>44</v>
      </c>
      <c r="B55" s="48" t="s">
        <v>82</v>
      </c>
      <c r="C55" s="48" t="s">
        <v>114</v>
      </c>
      <c r="D55" s="52" t="s">
        <v>147</v>
      </c>
      <c r="E55" s="48" t="s">
        <v>65</v>
      </c>
      <c r="F55" s="16">
        <v>19</v>
      </c>
      <c r="G55" s="15">
        <v>2.8889</v>
      </c>
      <c r="H55" s="17">
        <v>54.89</v>
      </c>
      <c r="I55" s="16">
        <v>19</v>
      </c>
      <c r="J55" s="15">
        <v>2.8889</v>
      </c>
      <c r="K55" s="17">
        <v>54.89</v>
      </c>
      <c r="L55" s="72" t="s">
        <v>147</v>
      </c>
      <c r="M55" s="18">
        <v>1</v>
      </c>
      <c r="N55" s="19">
        <f t="shared" si="4"/>
        <v>19</v>
      </c>
      <c r="O55" s="17">
        <f t="shared" si="5"/>
        <v>54.89</v>
      </c>
      <c r="P55" s="16">
        <f t="shared" si="6"/>
        <v>19</v>
      </c>
      <c r="Q55" s="17">
        <f t="shared" si="7"/>
        <v>54.89</v>
      </c>
      <c r="R55" s="17"/>
      <c r="S55" s="17"/>
    </row>
    <row r="56" spans="1:19" ht="25.5">
      <c r="A56" s="14">
        <v>45</v>
      </c>
      <c r="B56" s="48" t="s">
        <v>82</v>
      </c>
      <c r="C56" s="48" t="s">
        <v>115</v>
      </c>
      <c r="D56" s="52" t="s">
        <v>147</v>
      </c>
      <c r="E56" s="48" t="s">
        <v>65</v>
      </c>
      <c r="F56" s="16">
        <v>9</v>
      </c>
      <c r="G56" s="15">
        <v>3.5044</v>
      </c>
      <c r="H56" s="17">
        <v>31.540000000000003</v>
      </c>
      <c r="I56" s="16">
        <v>9</v>
      </c>
      <c r="J56" s="15">
        <v>3.5044</v>
      </c>
      <c r="K56" s="17">
        <v>31.540000000000003</v>
      </c>
      <c r="L56" s="72" t="s">
        <v>147</v>
      </c>
      <c r="M56" s="18">
        <v>1</v>
      </c>
      <c r="N56" s="19">
        <f t="shared" si="4"/>
        <v>9</v>
      </c>
      <c r="O56" s="17">
        <f t="shared" si="5"/>
        <v>31.540000000000003</v>
      </c>
      <c r="P56" s="16">
        <f t="shared" si="6"/>
        <v>9</v>
      </c>
      <c r="Q56" s="17">
        <f t="shared" si="7"/>
        <v>31.540000000000003</v>
      </c>
      <c r="R56" s="17"/>
      <c r="S56" s="17"/>
    </row>
    <row r="57" spans="1:19" ht="27.75" customHeight="1">
      <c r="A57" s="14">
        <v>46</v>
      </c>
      <c r="B57" s="48" t="s">
        <v>82</v>
      </c>
      <c r="C57" s="48" t="s">
        <v>116</v>
      </c>
      <c r="D57" s="52" t="s">
        <v>147</v>
      </c>
      <c r="E57" s="48" t="s">
        <v>65</v>
      </c>
      <c r="F57" s="16">
        <v>3</v>
      </c>
      <c r="G57" s="15">
        <v>14.2667</v>
      </c>
      <c r="H57" s="17">
        <v>42.800000000000004</v>
      </c>
      <c r="I57" s="16">
        <v>3</v>
      </c>
      <c r="J57" s="15">
        <v>14.2667</v>
      </c>
      <c r="K57" s="17">
        <v>42.800000000000004</v>
      </c>
      <c r="L57" s="72" t="s">
        <v>147</v>
      </c>
      <c r="M57" s="18">
        <v>1</v>
      </c>
      <c r="N57" s="19">
        <f t="shared" si="4"/>
        <v>3</v>
      </c>
      <c r="O57" s="17">
        <f t="shared" si="5"/>
        <v>42.800000000000004</v>
      </c>
      <c r="P57" s="16">
        <f t="shared" si="6"/>
        <v>3</v>
      </c>
      <c r="Q57" s="17">
        <f t="shared" si="7"/>
        <v>42.800000000000004</v>
      </c>
      <c r="R57" s="17"/>
      <c r="S57" s="17"/>
    </row>
    <row r="58" spans="1:19" ht="38.25">
      <c r="A58" s="14">
        <v>47</v>
      </c>
      <c r="B58" s="48" t="s">
        <v>82</v>
      </c>
      <c r="C58" s="48" t="s">
        <v>117</v>
      </c>
      <c r="D58" s="52" t="s">
        <v>147</v>
      </c>
      <c r="E58" s="48" t="s">
        <v>101</v>
      </c>
      <c r="F58" s="16">
        <v>80</v>
      </c>
      <c r="G58" s="15">
        <v>6.63</v>
      </c>
      <c r="H58" s="17">
        <v>530.4</v>
      </c>
      <c r="I58" s="16">
        <v>80</v>
      </c>
      <c r="J58" s="15">
        <v>6.63</v>
      </c>
      <c r="K58" s="17">
        <v>530.4</v>
      </c>
      <c r="L58" s="72" t="s">
        <v>147</v>
      </c>
      <c r="M58" s="18">
        <v>1</v>
      </c>
      <c r="N58" s="19">
        <f t="shared" si="4"/>
        <v>80</v>
      </c>
      <c r="O58" s="17">
        <f t="shared" si="5"/>
        <v>530.4</v>
      </c>
      <c r="P58" s="16">
        <f t="shared" si="6"/>
        <v>80</v>
      </c>
      <c r="Q58" s="17">
        <f t="shared" si="7"/>
        <v>530.4</v>
      </c>
      <c r="R58" s="17"/>
      <c r="S58" s="17"/>
    </row>
    <row r="59" spans="1:19" ht="25.5">
      <c r="A59" s="14">
        <v>48</v>
      </c>
      <c r="B59" s="48" t="s">
        <v>82</v>
      </c>
      <c r="C59" s="48" t="s">
        <v>118</v>
      </c>
      <c r="D59" s="52" t="s">
        <v>147</v>
      </c>
      <c r="E59" s="48" t="s">
        <v>119</v>
      </c>
      <c r="F59" s="16">
        <v>100</v>
      </c>
      <c r="G59" s="15">
        <v>1.284</v>
      </c>
      <c r="H59" s="17">
        <v>128.4</v>
      </c>
      <c r="I59" s="16">
        <v>100</v>
      </c>
      <c r="J59" s="15">
        <v>1.284</v>
      </c>
      <c r="K59" s="17">
        <v>128.4</v>
      </c>
      <c r="L59" s="72" t="s">
        <v>147</v>
      </c>
      <c r="M59" s="18">
        <v>1</v>
      </c>
      <c r="N59" s="19">
        <f t="shared" si="4"/>
        <v>100</v>
      </c>
      <c r="O59" s="17">
        <f t="shared" si="5"/>
        <v>128.4</v>
      </c>
      <c r="P59" s="16">
        <f t="shared" si="6"/>
        <v>100</v>
      </c>
      <c r="Q59" s="17">
        <f t="shared" si="7"/>
        <v>128.4</v>
      </c>
      <c r="R59" s="17"/>
      <c r="S59" s="17"/>
    </row>
    <row r="60" spans="1:19" ht="25.5">
      <c r="A60" s="14">
        <v>49</v>
      </c>
      <c r="B60" s="48" t="s">
        <v>82</v>
      </c>
      <c r="C60" s="48" t="s">
        <v>120</v>
      </c>
      <c r="D60" s="52" t="s">
        <v>147</v>
      </c>
      <c r="E60" s="48" t="s">
        <v>55</v>
      </c>
      <c r="F60" s="16">
        <v>80</v>
      </c>
      <c r="G60" s="15">
        <v>0.2089</v>
      </c>
      <c r="H60" s="17">
        <v>16.71</v>
      </c>
      <c r="I60" s="16">
        <v>80</v>
      </c>
      <c r="J60" s="15">
        <v>0.2089</v>
      </c>
      <c r="K60" s="17">
        <v>16.71</v>
      </c>
      <c r="L60" s="72" t="s">
        <v>147</v>
      </c>
      <c r="M60" s="18">
        <v>1</v>
      </c>
      <c r="N60" s="19">
        <f t="shared" si="4"/>
        <v>80</v>
      </c>
      <c r="O60" s="17">
        <f t="shared" si="5"/>
        <v>16.71</v>
      </c>
      <c r="P60" s="16">
        <f t="shared" si="6"/>
        <v>80</v>
      </c>
      <c r="Q60" s="17">
        <f t="shared" si="7"/>
        <v>16.71</v>
      </c>
      <c r="R60" s="17"/>
      <c r="S60" s="17"/>
    </row>
    <row r="61" spans="1:19" ht="15" customHeight="1">
      <c r="A61" s="14">
        <v>50</v>
      </c>
      <c r="B61" s="48" t="s">
        <v>82</v>
      </c>
      <c r="C61" s="48" t="s">
        <v>121</v>
      </c>
      <c r="D61" s="52" t="s">
        <v>147</v>
      </c>
      <c r="E61" s="48" t="s">
        <v>75</v>
      </c>
      <c r="F61" s="16">
        <v>100</v>
      </c>
      <c r="G61" s="15">
        <v>7.8000000000000007</v>
      </c>
      <c r="H61" s="17">
        <v>780</v>
      </c>
      <c r="I61" s="16">
        <v>100</v>
      </c>
      <c r="J61" s="15">
        <v>7.8000000000000007</v>
      </c>
      <c r="K61" s="17">
        <v>780</v>
      </c>
      <c r="L61" s="72" t="s">
        <v>147</v>
      </c>
      <c r="M61" s="18">
        <v>1</v>
      </c>
      <c r="N61" s="19">
        <f t="shared" si="4"/>
        <v>100</v>
      </c>
      <c r="O61" s="17">
        <f t="shared" si="5"/>
        <v>780</v>
      </c>
      <c r="P61" s="16">
        <f t="shared" si="6"/>
        <v>100</v>
      </c>
      <c r="Q61" s="17">
        <f t="shared" si="7"/>
        <v>780</v>
      </c>
      <c r="R61" s="17"/>
      <c r="S61" s="17"/>
    </row>
    <row r="62" spans="1:19" ht="25.5">
      <c r="A62" s="14">
        <v>51</v>
      </c>
      <c r="B62" s="48" t="s">
        <v>82</v>
      </c>
      <c r="C62" s="48" t="s">
        <v>122</v>
      </c>
      <c r="D62" s="52" t="s">
        <v>147</v>
      </c>
      <c r="E62" s="48" t="s">
        <v>65</v>
      </c>
      <c r="F62" s="16">
        <v>1</v>
      </c>
      <c r="G62" s="15">
        <v>1.3900000000000001</v>
      </c>
      <c r="H62" s="17">
        <v>1.3900000000000001</v>
      </c>
      <c r="I62" s="16">
        <v>1</v>
      </c>
      <c r="J62" s="15">
        <v>1.3900000000000001</v>
      </c>
      <c r="K62" s="17">
        <v>1.3900000000000001</v>
      </c>
      <c r="L62" s="72" t="s">
        <v>147</v>
      </c>
      <c r="M62" s="18">
        <v>1</v>
      </c>
      <c r="N62" s="19">
        <f t="shared" si="4"/>
        <v>1</v>
      </c>
      <c r="O62" s="17">
        <f t="shared" si="5"/>
        <v>1.3900000000000001</v>
      </c>
      <c r="P62" s="16">
        <f t="shared" si="6"/>
        <v>1</v>
      </c>
      <c r="Q62" s="17">
        <f t="shared" si="7"/>
        <v>1.3900000000000001</v>
      </c>
      <c r="R62" s="17"/>
      <c r="S62" s="17"/>
    </row>
    <row r="63" spans="1:19" ht="25.5">
      <c r="A63" s="14">
        <v>52</v>
      </c>
      <c r="B63" s="48" t="s">
        <v>82</v>
      </c>
      <c r="C63" s="48" t="s">
        <v>122</v>
      </c>
      <c r="D63" s="52" t="s">
        <v>147</v>
      </c>
      <c r="E63" s="48" t="s">
        <v>65</v>
      </c>
      <c r="F63" s="16">
        <v>10</v>
      </c>
      <c r="G63" s="15">
        <v>1.391</v>
      </c>
      <c r="H63" s="17">
        <v>13.91</v>
      </c>
      <c r="I63" s="16">
        <v>10</v>
      </c>
      <c r="J63" s="15">
        <v>1.391</v>
      </c>
      <c r="K63" s="17">
        <v>13.91</v>
      </c>
      <c r="L63" s="72" t="s">
        <v>147</v>
      </c>
      <c r="M63" s="18">
        <v>1</v>
      </c>
      <c r="N63" s="19">
        <f t="shared" si="4"/>
        <v>10</v>
      </c>
      <c r="O63" s="17">
        <f t="shared" si="5"/>
        <v>13.91</v>
      </c>
      <c r="P63" s="16">
        <f t="shared" si="6"/>
        <v>10</v>
      </c>
      <c r="Q63" s="17">
        <f t="shared" si="7"/>
        <v>13.91</v>
      </c>
      <c r="R63" s="17"/>
      <c r="S63" s="17"/>
    </row>
    <row r="64" spans="1:19" ht="38.25">
      <c r="A64" s="14">
        <v>53</v>
      </c>
      <c r="B64" s="48" t="s">
        <v>82</v>
      </c>
      <c r="C64" s="48" t="s">
        <v>123</v>
      </c>
      <c r="D64" s="52" t="s">
        <v>147</v>
      </c>
      <c r="E64" s="48" t="s">
        <v>55</v>
      </c>
      <c r="F64" s="16">
        <v>9</v>
      </c>
      <c r="G64" s="15">
        <v>36</v>
      </c>
      <c r="H64" s="17">
        <v>324</v>
      </c>
      <c r="I64" s="16">
        <v>9</v>
      </c>
      <c r="J64" s="15">
        <v>36</v>
      </c>
      <c r="K64" s="17">
        <v>324</v>
      </c>
      <c r="L64" s="72" t="s">
        <v>147</v>
      </c>
      <c r="M64" s="18">
        <v>1</v>
      </c>
      <c r="N64" s="19">
        <f t="shared" si="4"/>
        <v>9</v>
      </c>
      <c r="O64" s="17">
        <f t="shared" si="5"/>
        <v>324</v>
      </c>
      <c r="P64" s="16">
        <f t="shared" si="6"/>
        <v>9</v>
      </c>
      <c r="Q64" s="17">
        <f t="shared" si="7"/>
        <v>324</v>
      </c>
      <c r="R64" s="17"/>
      <c r="S64" s="17"/>
    </row>
    <row r="65" spans="1:19" ht="38.25">
      <c r="A65" s="14">
        <v>54</v>
      </c>
      <c r="B65" s="48" t="s">
        <v>82</v>
      </c>
      <c r="C65" s="48" t="s">
        <v>124</v>
      </c>
      <c r="D65" s="52" t="s">
        <v>147</v>
      </c>
      <c r="E65" s="48" t="s">
        <v>55</v>
      </c>
      <c r="F65" s="16">
        <v>85</v>
      </c>
      <c r="G65" s="15">
        <v>114.60000000000001</v>
      </c>
      <c r="H65" s="17">
        <v>9741</v>
      </c>
      <c r="I65" s="16">
        <v>85</v>
      </c>
      <c r="J65" s="15">
        <v>114.60000000000001</v>
      </c>
      <c r="K65" s="17">
        <v>9741</v>
      </c>
      <c r="L65" s="72" t="s">
        <v>147</v>
      </c>
      <c r="M65" s="18">
        <v>1</v>
      </c>
      <c r="N65" s="19">
        <f t="shared" si="4"/>
        <v>85</v>
      </c>
      <c r="O65" s="17">
        <f t="shared" si="5"/>
        <v>9741</v>
      </c>
      <c r="P65" s="16">
        <f t="shared" si="6"/>
        <v>85</v>
      </c>
      <c r="Q65" s="17">
        <f t="shared" si="7"/>
        <v>9741</v>
      </c>
      <c r="R65" s="17"/>
      <c r="S65" s="17"/>
    </row>
    <row r="66" spans="1:19" ht="16.5" customHeight="1">
      <c r="A66" s="14">
        <v>55</v>
      </c>
      <c r="B66" s="48" t="s">
        <v>82</v>
      </c>
      <c r="C66" s="48" t="s">
        <v>125</v>
      </c>
      <c r="D66" s="52" t="s">
        <v>147</v>
      </c>
      <c r="E66" s="48" t="s">
        <v>55</v>
      </c>
      <c r="F66" s="16">
        <v>150</v>
      </c>
      <c r="G66" s="15">
        <v>1.2412000000000001</v>
      </c>
      <c r="H66" s="17">
        <v>186.18</v>
      </c>
      <c r="I66" s="16">
        <v>150</v>
      </c>
      <c r="J66" s="15">
        <v>1.2412000000000001</v>
      </c>
      <c r="K66" s="17">
        <v>186.18</v>
      </c>
      <c r="L66" s="72" t="s">
        <v>147</v>
      </c>
      <c r="M66" s="18">
        <v>1</v>
      </c>
      <c r="N66" s="19">
        <f t="shared" si="4"/>
        <v>150</v>
      </c>
      <c r="O66" s="17">
        <f t="shared" si="5"/>
        <v>186.18</v>
      </c>
      <c r="P66" s="16">
        <f t="shared" si="6"/>
        <v>150</v>
      </c>
      <c r="Q66" s="17">
        <f t="shared" si="7"/>
        <v>186.18</v>
      </c>
      <c r="R66" s="17"/>
      <c r="S66" s="17"/>
    </row>
    <row r="67" spans="1:19" ht="38.25">
      <c r="A67" s="14">
        <v>56</v>
      </c>
      <c r="B67" s="48" t="s">
        <v>82</v>
      </c>
      <c r="C67" s="48" t="s">
        <v>126</v>
      </c>
      <c r="D67" s="52" t="s">
        <v>147</v>
      </c>
      <c r="E67" s="48" t="s">
        <v>75</v>
      </c>
      <c r="F67" s="16">
        <v>80</v>
      </c>
      <c r="G67" s="15">
        <v>0.9951000000000001</v>
      </c>
      <c r="H67" s="17">
        <v>79.61</v>
      </c>
      <c r="I67" s="16">
        <v>80</v>
      </c>
      <c r="J67" s="15">
        <v>0.9951000000000001</v>
      </c>
      <c r="K67" s="17">
        <v>79.61</v>
      </c>
      <c r="L67" s="72" t="s">
        <v>147</v>
      </c>
      <c r="M67" s="18">
        <v>1</v>
      </c>
      <c r="N67" s="19">
        <f t="shared" si="4"/>
        <v>80</v>
      </c>
      <c r="O67" s="17">
        <f t="shared" si="5"/>
        <v>79.61</v>
      </c>
      <c r="P67" s="16">
        <f t="shared" si="6"/>
        <v>80</v>
      </c>
      <c r="Q67" s="17">
        <f t="shared" si="7"/>
        <v>79.61</v>
      </c>
      <c r="R67" s="17"/>
      <c r="S67" s="17"/>
    </row>
    <row r="68" spans="1:19" ht="38.25">
      <c r="A68" s="14">
        <v>57</v>
      </c>
      <c r="B68" s="48" t="s">
        <v>82</v>
      </c>
      <c r="C68" s="48" t="s">
        <v>127</v>
      </c>
      <c r="D68" s="52" t="s">
        <v>147</v>
      </c>
      <c r="E68" s="48" t="s">
        <v>75</v>
      </c>
      <c r="F68" s="16">
        <v>85</v>
      </c>
      <c r="G68" s="15">
        <v>1.3375000000000001</v>
      </c>
      <c r="H68" s="17">
        <v>113.69000000000001</v>
      </c>
      <c r="I68" s="16">
        <v>85</v>
      </c>
      <c r="J68" s="15">
        <v>1.3375000000000001</v>
      </c>
      <c r="K68" s="17">
        <v>113.69000000000001</v>
      </c>
      <c r="L68" s="72" t="s">
        <v>147</v>
      </c>
      <c r="M68" s="18">
        <v>1</v>
      </c>
      <c r="N68" s="19">
        <f t="shared" si="4"/>
        <v>85</v>
      </c>
      <c r="O68" s="17">
        <f t="shared" si="5"/>
        <v>113.69000000000001</v>
      </c>
      <c r="P68" s="16">
        <f t="shared" si="6"/>
        <v>85</v>
      </c>
      <c r="Q68" s="17">
        <f t="shared" si="7"/>
        <v>113.69000000000001</v>
      </c>
      <c r="R68" s="17"/>
      <c r="S68" s="17"/>
    </row>
    <row r="69" spans="1:19" ht="38.25">
      <c r="A69" s="14">
        <v>58</v>
      </c>
      <c r="B69" s="48" t="s">
        <v>82</v>
      </c>
      <c r="C69" s="48" t="s">
        <v>128</v>
      </c>
      <c r="D69" s="52" t="s">
        <v>147</v>
      </c>
      <c r="E69" s="48" t="s">
        <v>75</v>
      </c>
      <c r="F69" s="16">
        <v>50</v>
      </c>
      <c r="G69" s="15">
        <v>0.68480000000000008</v>
      </c>
      <c r="H69" s="17">
        <v>34.24</v>
      </c>
      <c r="I69" s="16">
        <v>50</v>
      </c>
      <c r="J69" s="15">
        <v>0.68480000000000008</v>
      </c>
      <c r="K69" s="17">
        <v>34.24</v>
      </c>
      <c r="L69" s="72" t="s">
        <v>147</v>
      </c>
      <c r="M69" s="18">
        <v>1</v>
      </c>
      <c r="N69" s="19">
        <f t="shared" si="4"/>
        <v>50</v>
      </c>
      <c r="O69" s="17">
        <f t="shared" si="5"/>
        <v>34.24</v>
      </c>
      <c r="P69" s="16">
        <f t="shared" si="6"/>
        <v>50</v>
      </c>
      <c r="Q69" s="17">
        <f t="shared" si="7"/>
        <v>34.24</v>
      </c>
      <c r="R69" s="17"/>
      <c r="S69" s="17"/>
    </row>
    <row r="70" spans="1:19" ht="39" thickBot="1">
      <c r="A70" s="53">
        <v>59</v>
      </c>
      <c r="B70" s="54" t="s">
        <v>82</v>
      </c>
      <c r="C70" s="54" t="s">
        <v>129</v>
      </c>
      <c r="D70" s="55" t="s">
        <v>147</v>
      </c>
      <c r="E70" s="54" t="s">
        <v>75</v>
      </c>
      <c r="F70" s="56">
        <v>92</v>
      </c>
      <c r="G70" s="57">
        <v>0.74890000000000001</v>
      </c>
      <c r="H70" s="58">
        <v>68.900000000000006</v>
      </c>
      <c r="I70" s="56">
        <v>92</v>
      </c>
      <c r="J70" s="57">
        <v>0.74890000000000001</v>
      </c>
      <c r="K70" s="58">
        <v>68.900000000000006</v>
      </c>
      <c r="L70" s="73" t="s">
        <v>147</v>
      </c>
      <c r="M70" s="18">
        <v>1</v>
      </c>
      <c r="N70" s="19">
        <f t="shared" si="4"/>
        <v>92</v>
      </c>
      <c r="O70" s="17">
        <f t="shared" si="5"/>
        <v>68.900000000000006</v>
      </c>
      <c r="P70" s="16">
        <f t="shared" si="6"/>
        <v>92</v>
      </c>
      <c r="Q70" s="17">
        <f t="shared" si="7"/>
        <v>68.900000000000006</v>
      </c>
      <c r="R70" s="17"/>
      <c r="S70" s="17"/>
    </row>
    <row r="71" spans="1:19" ht="13.5" thickBot="1">
      <c r="A71" s="97" t="s">
        <v>130</v>
      </c>
      <c r="B71" s="98"/>
      <c r="C71" s="63" t="s">
        <v>45</v>
      </c>
      <c r="D71" s="63" t="s">
        <v>45</v>
      </c>
      <c r="E71" s="64" t="s">
        <v>45</v>
      </c>
      <c r="F71" s="65">
        <f>SUM(Таблиця!N24:N70)</f>
        <v>6045</v>
      </c>
      <c r="G71" s="74" t="s">
        <v>147</v>
      </c>
      <c r="H71" s="67">
        <f>SUM(Таблиця!O24:O70)</f>
        <v>13937.000000000002</v>
      </c>
      <c r="I71" s="68">
        <f>SUM(Таблиця!P24:P70)</f>
        <v>6045</v>
      </c>
      <c r="J71" s="74" t="s">
        <v>147</v>
      </c>
      <c r="K71" s="69">
        <f>SUM(Таблиця!Q24:Q70)</f>
        <v>13937.000000000002</v>
      </c>
      <c r="L71" s="75" t="s">
        <v>147</v>
      </c>
    </row>
    <row r="72" spans="1:19" ht="15" customHeight="1" thickBot="1">
      <c r="A72" s="59" t="s">
        <v>131</v>
      </c>
      <c r="B72" s="60"/>
      <c r="C72" s="61"/>
      <c r="D72" s="61"/>
      <c r="E72" s="61"/>
      <c r="F72" s="61"/>
      <c r="G72" s="61"/>
      <c r="H72" s="61"/>
      <c r="I72" s="61"/>
      <c r="J72" s="61"/>
      <c r="K72" s="61"/>
      <c r="L72" s="62"/>
    </row>
    <row r="73" spans="1:19" ht="15.75" customHeight="1" thickBot="1">
      <c r="A73" s="14">
        <v>60</v>
      </c>
      <c r="B73" s="48" t="s">
        <v>132</v>
      </c>
      <c r="C73" s="48" t="s">
        <v>133</v>
      </c>
      <c r="D73" s="52" t="s">
        <v>147</v>
      </c>
      <c r="E73" s="48" t="s">
        <v>134</v>
      </c>
      <c r="F73" s="16">
        <v>8</v>
      </c>
      <c r="G73" s="15">
        <v>3.0475000000000003</v>
      </c>
      <c r="H73" s="17">
        <v>24.380000000000003</v>
      </c>
      <c r="I73" s="16">
        <v>8</v>
      </c>
      <c r="J73" s="15">
        <v>3.0475000000000003</v>
      </c>
      <c r="K73" s="17">
        <v>24.380000000000003</v>
      </c>
      <c r="L73" s="75" t="s">
        <v>147</v>
      </c>
      <c r="M73" s="18">
        <v>1</v>
      </c>
      <c r="N73" s="19">
        <f>F73</f>
        <v>8</v>
      </c>
      <c r="O73" s="17">
        <f>H73</f>
        <v>24.380000000000003</v>
      </c>
      <c r="P73" s="16">
        <f>I73</f>
        <v>8</v>
      </c>
      <c r="Q73" s="17">
        <f>K73</f>
        <v>24.380000000000003</v>
      </c>
      <c r="R73" s="17"/>
      <c r="S73" s="17"/>
    </row>
    <row r="74" spans="1:19" ht="13.5" thickBot="1">
      <c r="A74" s="91" t="s">
        <v>135</v>
      </c>
      <c r="B74" s="92"/>
      <c r="C74" s="42" t="s">
        <v>45</v>
      </c>
      <c r="D74" s="42" t="s">
        <v>45</v>
      </c>
      <c r="E74" s="43" t="s">
        <v>45</v>
      </c>
      <c r="F74" s="20">
        <f>SUM(Таблиця!N72:N73)</f>
        <v>8</v>
      </c>
      <c r="G74" s="71" t="s">
        <v>147</v>
      </c>
      <c r="H74" s="21">
        <f>SUM(Таблиця!O72:O73)</f>
        <v>24.380000000000003</v>
      </c>
      <c r="I74" s="22">
        <f>SUM(Таблиця!P72:P73)</f>
        <v>8</v>
      </c>
      <c r="J74" s="71" t="s">
        <v>147</v>
      </c>
      <c r="K74" s="27">
        <f>SUM(Таблиця!Q72:Q73)</f>
        <v>24.380000000000003</v>
      </c>
      <c r="L74" s="75" t="s">
        <v>147</v>
      </c>
    </row>
    <row r="75" spans="1:19" ht="15" customHeight="1" thickBot="1">
      <c r="A75" s="47" t="s">
        <v>136</v>
      </c>
      <c r="B75" s="11"/>
      <c r="C75" s="12"/>
      <c r="D75" s="12"/>
      <c r="E75" s="12"/>
      <c r="F75" s="12"/>
      <c r="G75" s="12"/>
      <c r="H75" s="12"/>
      <c r="I75" s="12"/>
      <c r="J75" s="12"/>
      <c r="K75" s="12"/>
      <c r="L75" s="13"/>
    </row>
    <row r="76" spans="1:19" ht="14.25" customHeight="1" thickBot="1">
      <c r="A76" s="14">
        <v>61</v>
      </c>
      <c r="B76" s="48" t="s">
        <v>137</v>
      </c>
      <c r="C76" s="48" t="s">
        <v>54</v>
      </c>
      <c r="D76" s="52" t="s">
        <v>147</v>
      </c>
      <c r="E76" s="48" t="s">
        <v>55</v>
      </c>
      <c r="F76" s="16">
        <v>200</v>
      </c>
      <c r="G76" s="15">
        <v>0.36000000000000004</v>
      </c>
      <c r="H76" s="17">
        <v>72</v>
      </c>
      <c r="I76" s="16">
        <v>200</v>
      </c>
      <c r="J76" s="15">
        <v>0.36000000000000004</v>
      </c>
      <c r="K76" s="17">
        <v>72</v>
      </c>
      <c r="L76" s="75" t="s">
        <v>147</v>
      </c>
      <c r="M76" s="18">
        <v>1</v>
      </c>
      <c r="N76" s="19">
        <f>F76</f>
        <v>200</v>
      </c>
      <c r="O76" s="17">
        <f>H76</f>
        <v>72</v>
      </c>
      <c r="P76" s="16">
        <f>I76</f>
        <v>200</v>
      </c>
      <c r="Q76" s="17">
        <f>K76</f>
        <v>72</v>
      </c>
      <c r="R76" s="17"/>
      <c r="S76" s="17"/>
    </row>
    <row r="77" spans="1:19" ht="13.5" thickBot="1">
      <c r="A77" s="91" t="s">
        <v>138</v>
      </c>
      <c r="B77" s="92"/>
      <c r="C77" s="42" t="s">
        <v>45</v>
      </c>
      <c r="D77" s="42" t="s">
        <v>45</v>
      </c>
      <c r="E77" s="43" t="s">
        <v>45</v>
      </c>
      <c r="F77" s="20">
        <f>SUM(Таблиця!N75:N76)</f>
        <v>200</v>
      </c>
      <c r="G77" s="71" t="s">
        <v>147</v>
      </c>
      <c r="H77" s="21">
        <f>SUM(Таблиця!O75:O76)</f>
        <v>72</v>
      </c>
      <c r="I77" s="22">
        <f>SUM(Таблиця!P75:P76)</f>
        <v>200</v>
      </c>
      <c r="J77" s="71" t="s">
        <v>147</v>
      </c>
      <c r="K77" s="27">
        <f>SUM(Таблиця!Q75:Q76)</f>
        <v>72</v>
      </c>
      <c r="L77" s="75" t="s">
        <v>147</v>
      </c>
    </row>
    <row r="78" spans="1:19" ht="13.5" thickBot="1">
      <c r="A78" s="93" t="s">
        <v>139</v>
      </c>
      <c r="B78" s="94"/>
      <c r="C78" s="42" t="s">
        <v>45</v>
      </c>
      <c r="D78" s="44" t="s">
        <v>45</v>
      </c>
      <c r="E78" s="43" t="s">
        <v>45</v>
      </c>
      <c r="F78" s="20">
        <f>SUM(Таблиця!N1:N77)</f>
        <v>6948</v>
      </c>
      <c r="G78" s="71" t="s">
        <v>147</v>
      </c>
      <c r="H78" s="21">
        <f>SUM(Таблиця!O1:O77)</f>
        <v>14724.23</v>
      </c>
      <c r="I78" s="22">
        <f>SUM(Таблиця!P1:P77)</f>
        <v>6948</v>
      </c>
      <c r="J78" s="71" t="s">
        <v>147</v>
      </c>
      <c r="K78" s="27">
        <f>SUM(Таблиця!Q1:Q77)</f>
        <v>14724.23</v>
      </c>
      <c r="L78" s="75" t="s">
        <v>147</v>
      </c>
    </row>
  </sheetData>
  <mergeCells count="14">
    <mergeCell ref="A74:B74"/>
    <mergeCell ref="A77:B77"/>
    <mergeCell ref="A78:B78"/>
    <mergeCell ref="L2:L3"/>
    <mergeCell ref="A10:B10"/>
    <mergeCell ref="A7:B7"/>
    <mergeCell ref="A23:B23"/>
    <mergeCell ref="A71:B71"/>
    <mergeCell ref="A2:A3"/>
    <mergeCell ref="B2:B3"/>
    <mergeCell ref="C2:D2"/>
    <mergeCell ref="E2:E3"/>
    <mergeCell ref="F2:H2"/>
    <mergeCell ref="I2:K2"/>
  </mergeCells>
  <printOptions horizontalCentered="1"/>
  <pageMargins left="0.39370078740157483" right="0.39370078740157483" top="0.39370078740157483" bottom="0.39370078740157483" header="0.51181102362204722" footer="0.51181102362204722"/>
  <pageSetup paperSize="9" scale="90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64"/>
  <sheetViews>
    <sheetView showGridLines="0" zoomScaleNormal="100" workbookViewId="0">
      <selection activeCell="H67" sqref="H67"/>
    </sheetView>
  </sheetViews>
  <sheetFormatPr defaultRowHeight="12.75" customHeight="1"/>
  <cols>
    <col min="3" max="3" width="11" customWidth="1"/>
    <col min="4" max="4" width="2.85546875" customWidth="1"/>
    <col min="5" max="5" width="3" customWidth="1"/>
    <col min="6" max="6" width="2.85546875" customWidth="1"/>
    <col min="7" max="7" width="3.140625" customWidth="1"/>
    <col min="8" max="11" width="2.85546875" customWidth="1"/>
    <col min="23" max="23" width="0" hidden="1" customWidth="1"/>
  </cols>
  <sheetData>
    <row r="1" spans="1:22" ht="12.75" customHeight="1">
      <c r="B1" t="s">
        <v>9</v>
      </c>
      <c r="D1" t="s">
        <v>36</v>
      </c>
      <c r="N1" s="4" t="s">
        <v>140</v>
      </c>
      <c r="O1" s="4"/>
      <c r="P1" s="4"/>
      <c r="Q1" s="4"/>
      <c r="R1" s="4"/>
      <c r="S1" s="4"/>
      <c r="T1" s="4"/>
      <c r="U1" s="4"/>
    </row>
    <row r="2" spans="1:22" ht="12.75" customHeight="1">
      <c r="N2" s="77" t="s">
        <v>10</v>
      </c>
      <c r="O2" s="77"/>
      <c r="P2" s="77"/>
      <c r="Q2" s="77"/>
      <c r="R2" s="77"/>
      <c r="S2" s="77"/>
      <c r="T2" s="77"/>
      <c r="U2" s="77"/>
      <c r="V2" s="77"/>
    </row>
    <row r="3" spans="1:22" ht="15" customHeight="1">
      <c r="D3" s="37" t="s">
        <v>37</v>
      </c>
      <c r="N3" s="2" t="s">
        <v>141</v>
      </c>
      <c r="O3" s="2"/>
      <c r="P3" s="2"/>
      <c r="Q3" s="2"/>
      <c r="R3" s="2"/>
      <c r="S3" s="2"/>
      <c r="T3" s="2"/>
      <c r="U3" s="2"/>
    </row>
    <row r="4" spans="1:22" ht="12.75" customHeight="1">
      <c r="N4" s="77" t="s">
        <v>10</v>
      </c>
      <c r="O4" s="77"/>
      <c r="P4" s="77"/>
      <c r="Q4" s="77"/>
      <c r="R4" s="77"/>
      <c r="S4" s="77"/>
      <c r="T4" s="77"/>
      <c r="U4" s="77"/>
      <c r="V4" s="77"/>
    </row>
    <row r="5" spans="1:22" ht="15" customHeight="1">
      <c r="D5" s="37" t="s">
        <v>38</v>
      </c>
      <c r="N5" s="2" t="s">
        <v>142</v>
      </c>
      <c r="O5" s="2"/>
      <c r="P5" s="2"/>
      <c r="Q5" s="2"/>
      <c r="R5" s="2"/>
      <c r="S5" s="2"/>
      <c r="T5" s="2"/>
      <c r="U5" s="2"/>
    </row>
    <row r="6" spans="1:22" ht="12.75" customHeight="1">
      <c r="N6" s="77" t="s">
        <v>10</v>
      </c>
      <c r="O6" s="77"/>
      <c r="P6" s="77"/>
      <c r="Q6" s="77"/>
      <c r="R6" s="77"/>
      <c r="S6" s="77"/>
      <c r="T6" s="77"/>
      <c r="U6" s="77"/>
      <c r="V6" s="77"/>
    </row>
    <row r="7" spans="1:22" ht="15" customHeight="1">
      <c r="D7" s="38" t="s">
        <v>39</v>
      </c>
      <c r="N7" s="2" t="s">
        <v>141</v>
      </c>
      <c r="O7" s="2"/>
      <c r="P7" s="2"/>
      <c r="Q7" s="2"/>
      <c r="R7" s="2"/>
      <c r="S7" s="2"/>
      <c r="T7" s="2"/>
      <c r="U7" s="2"/>
    </row>
    <row r="8" spans="1:22" ht="12.75" customHeight="1">
      <c r="D8" t="s">
        <v>40</v>
      </c>
      <c r="N8" s="77" t="s">
        <v>10</v>
      </c>
      <c r="O8" s="77"/>
      <c r="P8" s="77"/>
      <c r="Q8" s="77"/>
      <c r="R8" s="77"/>
      <c r="S8" s="77"/>
      <c r="T8" s="77"/>
      <c r="U8" s="77"/>
      <c r="V8" s="77"/>
    </row>
    <row r="10" spans="1:22" ht="15" customHeight="1">
      <c r="D10" s="38" t="s">
        <v>41</v>
      </c>
      <c r="N10" s="2" t="s">
        <v>142</v>
      </c>
      <c r="O10" s="2"/>
      <c r="P10" s="2"/>
      <c r="Q10" s="2"/>
      <c r="R10" s="2"/>
      <c r="S10" s="2"/>
      <c r="T10" s="2"/>
      <c r="U10" s="2"/>
    </row>
    <row r="11" spans="1:22" ht="12.75" customHeight="1">
      <c r="N11" s="77" t="s">
        <v>10</v>
      </c>
      <c r="O11" s="77"/>
      <c r="P11" s="77"/>
      <c r="Q11" s="77"/>
      <c r="R11" s="77"/>
      <c r="S11" s="77"/>
      <c r="T11" s="77"/>
      <c r="U11" s="77"/>
      <c r="V11" s="77"/>
    </row>
    <row r="12" spans="1:22" ht="12.75" customHeight="1">
      <c r="N12" s="28"/>
      <c r="O12" s="28"/>
      <c r="P12" s="28"/>
      <c r="Q12" s="28"/>
      <c r="R12" s="28"/>
      <c r="S12" s="28"/>
      <c r="T12" s="28"/>
      <c r="U12" s="28"/>
      <c r="V12" s="28"/>
    </row>
    <row r="13" spans="1:22" ht="12.75" customHeight="1">
      <c r="A13" t="s">
        <v>11</v>
      </c>
      <c r="C13" s="32" t="s">
        <v>154</v>
      </c>
      <c r="D13" s="32"/>
      <c r="E13" s="32"/>
      <c r="F13" s="32"/>
      <c r="G13" s="32"/>
      <c r="H13" s="32"/>
      <c r="I13" s="32"/>
      <c r="J13" s="32"/>
      <c r="R13" t="s">
        <v>155</v>
      </c>
    </row>
    <row r="14" spans="1:22" ht="12.75" customHeight="1">
      <c r="C14" s="76" t="s">
        <v>3</v>
      </c>
      <c r="D14" s="76"/>
      <c r="E14" s="76"/>
      <c r="F14" s="76"/>
      <c r="G14" s="76"/>
      <c r="H14" s="76"/>
      <c r="I14" s="76"/>
      <c r="J14" s="76"/>
      <c r="K14" s="45"/>
      <c r="L14" s="45"/>
      <c r="M14" s="77" t="s">
        <v>4</v>
      </c>
      <c r="N14" s="77"/>
      <c r="O14" s="77"/>
      <c r="R14" s="81" t="s">
        <v>34</v>
      </c>
      <c r="S14" s="81"/>
      <c r="T14" s="81"/>
      <c r="U14" s="81"/>
      <c r="V14" s="81"/>
    </row>
    <row r="16" spans="1:22" ht="12.75" customHeight="1">
      <c r="A16" t="s">
        <v>12</v>
      </c>
      <c r="C16" s="32" t="s">
        <v>156</v>
      </c>
      <c r="D16" s="32"/>
      <c r="E16" s="32"/>
      <c r="F16" s="32"/>
      <c r="G16" s="32"/>
      <c r="H16" s="32"/>
      <c r="I16" s="32"/>
      <c r="J16" s="32"/>
      <c r="R16" t="s">
        <v>157</v>
      </c>
    </row>
    <row r="17" spans="3:23" ht="12.75" customHeight="1">
      <c r="C17" s="76" t="s">
        <v>3</v>
      </c>
      <c r="D17" s="76"/>
      <c r="E17" s="76"/>
      <c r="F17" s="76"/>
      <c r="G17" s="76"/>
      <c r="H17" s="76"/>
      <c r="I17" s="76"/>
      <c r="J17" s="76"/>
      <c r="K17" s="45"/>
      <c r="L17" s="45"/>
      <c r="M17" s="77" t="s">
        <v>4</v>
      </c>
      <c r="N17" s="77"/>
      <c r="O17" s="77"/>
      <c r="R17" s="76" t="s">
        <v>34</v>
      </c>
      <c r="S17" s="76"/>
      <c r="T17" s="76"/>
      <c r="U17" s="76"/>
      <c r="V17" s="76"/>
    </row>
    <row r="19" spans="3:23" ht="12.75" customHeight="1">
      <c r="C19" s="32" t="s">
        <v>156</v>
      </c>
      <c r="D19" s="32"/>
      <c r="E19" s="32"/>
      <c r="F19" s="32"/>
      <c r="G19" s="32"/>
      <c r="H19" s="32"/>
      <c r="I19" s="32"/>
      <c r="J19" s="32"/>
      <c r="R19" t="s">
        <v>158</v>
      </c>
    </row>
    <row r="20" spans="3:23" ht="12.75" customHeight="1">
      <c r="C20" s="76" t="s">
        <v>3</v>
      </c>
      <c r="D20" s="76"/>
      <c r="E20" s="76"/>
      <c r="F20" s="76"/>
      <c r="G20" s="76"/>
      <c r="H20" s="76"/>
      <c r="I20" s="76"/>
      <c r="J20" s="76"/>
      <c r="K20" s="45"/>
      <c r="L20" s="45"/>
      <c r="M20" s="77" t="s">
        <v>4</v>
      </c>
      <c r="N20" s="77"/>
      <c r="O20" s="77"/>
      <c r="R20" s="76" t="s">
        <v>34</v>
      </c>
      <c r="S20" s="76"/>
      <c r="T20" s="76"/>
      <c r="U20" s="76"/>
      <c r="V20" s="76"/>
    </row>
    <row r="22" spans="3:23" ht="12.75" customHeight="1">
      <c r="C22" s="32" t="s">
        <v>152</v>
      </c>
      <c r="D22" s="32"/>
      <c r="E22" s="32"/>
      <c r="F22" s="32"/>
      <c r="G22" s="32"/>
      <c r="H22" s="32"/>
      <c r="I22" s="32"/>
      <c r="J22" s="32"/>
      <c r="R22" t="s">
        <v>153</v>
      </c>
    </row>
    <row r="23" spans="3:23" ht="12.75" customHeight="1">
      <c r="C23" s="76" t="s">
        <v>3</v>
      </c>
      <c r="D23" s="76"/>
      <c r="E23" s="76"/>
      <c r="F23" s="76"/>
      <c r="G23" s="76"/>
      <c r="H23" s="76"/>
      <c r="I23" s="76"/>
      <c r="J23" s="76"/>
      <c r="K23" s="45"/>
      <c r="L23" s="45"/>
      <c r="M23" s="77" t="s">
        <v>4</v>
      </c>
      <c r="N23" s="77"/>
      <c r="O23" s="77"/>
      <c r="R23" s="76" t="s">
        <v>34</v>
      </c>
      <c r="S23" s="76"/>
      <c r="T23" s="76"/>
      <c r="U23" s="76"/>
      <c r="V23" s="76"/>
    </row>
    <row r="25" spans="3:23" ht="12.75" customHeight="1">
      <c r="C25" s="32" t="s">
        <v>159</v>
      </c>
      <c r="D25" s="32"/>
      <c r="E25" s="32"/>
      <c r="F25" s="32"/>
      <c r="G25" s="32"/>
      <c r="H25" s="32"/>
      <c r="I25" s="32"/>
      <c r="J25" s="32"/>
      <c r="R25" t="s">
        <v>160</v>
      </c>
    </row>
    <row r="26" spans="3:23" ht="12.75" customHeight="1">
      <c r="C26" s="76" t="s">
        <v>3</v>
      </c>
      <c r="D26" s="76"/>
      <c r="E26" s="76"/>
      <c r="F26" s="76"/>
      <c r="G26" s="76"/>
      <c r="H26" s="76"/>
      <c r="I26" s="76"/>
      <c r="J26" s="76"/>
      <c r="K26" s="45"/>
      <c r="L26" s="45"/>
      <c r="M26" s="77" t="s">
        <v>4</v>
      </c>
      <c r="N26" s="77"/>
      <c r="O26" s="77"/>
      <c r="R26" s="76" t="s">
        <v>34</v>
      </c>
      <c r="S26" s="76"/>
      <c r="T26" s="76"/>
      <c r="U26" s="76"/>
      <c r="V26" s="76"/>
    </row>
    <row r="27" spans="3:23" ht="12.75" hidden="1" customHeight="1">
      <c r="W27" t="s">
        <v>143</v>
      </c>
    </row>
    <row r="28" spans="3:23" ht="12.75" hidden="1" customHeight="1">
      <c r="C28" s="49" t="s">
        <v>49</v>
      </c>
      <c r="D28" s="32"/>
      <c r="E28" s="32"/>
      <c r="F28" s="32"/>
      <c r="G28" s="32"/>
      <c r="H28" s="32"/>
      <c r="I28" s="32"/>
      <c r="J28" s="32"/>
      <c r="R28" s="50" t="s">
        <v>49</v>
      </c>
      <c r="W28" t="s">
        <v>143</v>
      </c>
    </row>
    <row r="29" spans="3:23" ht="12.75" hidden="1" customHeight="1">
      <c r="C29" s="76" t="s">
        <v>3</v>
      </c>
      <c r="D29" s="76"/>
      <c r="E29" s="76"/>
      <c r="F29" s="76"/>
      <c r="G29" s="76"/>
      <c r="H29" s="76"/>
      <c r="I29" s="76"/>
      <c r="J29" s="76"/>
      <c r="K29" s="45"/>
      <c r="L29" s="45"/>
      <c r="M29" s="77" t="s">
        <v>4</v>
      </c>
      <c r="N29" s="77"/>
      <c r="O29" s="77"/>
      <c r="R29" s="76" t="s">
        <v>34</v>
      </c>
      <c r="S29" s="76"/>
      <c r="T29" s="76"/>
      <c r="U29" s="76"/>
      <c r="V29" s="76"/>
      <c r="W29" t="s">
        <v>143</v>
      </c>
    </row>
    <row r="30" spans="3:23" ht="12.75" hidden="1" customHeight="1">
      <c r="W30" t="s">
        <v>143</v>
      </c>
    </row>
    <row r="31" spans="3:23" ht="12.75" hidden="1" customHeight="1">
      <c r="C31" s="49" t="s">
        <v>49</v>
      </c>
      <c r="D31" s="32"/>
      <c r="E31" s="32"/>
      <c r="F31" s="32"/>
      <c r="G31" s="32"/>
      <c r="H31" s="32"/>
      <c r="I31" s="32"/>
      <c r="J31" s="32"/>
      <c r="R31" s="50" t="s">
        <v>49</v>
      </c>
      <c r="W31" t="s">
        <v>143</v>
      </c>
    </row>
    <row r="32" spans="3:23" ht="12.75" hidden="1" customHeight="1">
      <c r="C32" s="76" t="s">
        <v>3</v>
      </c>
      <c r="D32" s="76"/>
      <c r="E32" s="76"/>
      <c r="F32" s="76"/>
      <c r="G32" s="76"/>
      <c r="H32" s="76"/>
      <c r="I32" s="76"/>
      <c r="J32" s="76"/>
      <c r="K32" s="45"/>
      <c r="L32" s="45"/>
      <c r="M32" s="77" t="s">
        <v>4</v>
      </c>
      <c r="N32" s="77"/>
      <c r="O32" s="77"/>
      <c r="R32" s="76" t="s">
        <v>34</v>
      </c>
      <c r="S32" s="76"/>
      <c r="T32" s="76"/>
      <c r="U32" s="76"/>
      <c r="V32" s="76"/>
      <c r="W32" t="s">
        <v>143</v>
      </c>
    </row>
    <row r="33" spans="3:23" ht="12.75" hidden="1" customHeight="1">
      <c r="W33" t="s">
        <v>143</v>
      </c>
    </row>
    <row r="34" spans="3:23" ht="12.75" hidden="1" customHeight="1">
      <c r="C34" s="49" t="s">
        <v>49</v>
      </c>
      <c r="D34" s="32"/>
      <c r="E34" s="32"/>
      <c r="F34" s="32"/>
      <c r="G34" s="32"/>
      <c r="H34" s="32"/>
      <c r="I34" s="32"/>
      <c r="J34" s="32"/>
      <c r="R34" s="50" t="s">
        <v>49</v>
      </c>
      <c r="W34" t="s">
        <v>143</v>
      </c>
    </row>
    <row r="35" spans="3:23" ht="12.75" hidden="1" customHeight="1">
      <c r="C35" s="76" t="s">
        <v>3</v>
      </c>
      <c r="D35" s="76"/>
      <c r="E35" s="76"/>
      <c r="F35" s="76"/>
      <c r="G35" s="76"/>
      <c r="H35" s="76"/>
      <c r="I35" s="76"/>
      <c r="J35" s="76"/>
      <c r="K35" s="45"/>
      <c r="L35" s="45"/>
      <c r="M35" s="77" t="s">
        <v>4</v>
      </c>
      <c r="N35" s="77"/>
      <c r="O35" s="77"/>
      <c r="R35" s="76" t="s">
        <v>34</v>
      </c>
      <c r="S35" s="76"/>
      <c r="T35" s="76"/>
      <c r="U35" s="76"/>
      <c r="V35" s="76"/>
      <c r="W35" t="s">
        <v>143</v>
      </c>
    </row>
    <row r="36" spans="3:23" ht="12.75" hidden="1" customHeight="1">
      <c r="W36" t="s">
        <v>143</v>
      </c>
    </row>
    <row r="37" spans="3:23" ht="12.75" hidden="1" customHeight="1">
      <c r="C37" s="49" t="s">
        <v>49</v>
      </c>
      <c r="D37" s="32"/>
      <c r="E37" s="32"/>
      <c r="F37" s="32"/>
      <c r="G37" s="32"/>
      <c r="H37" s="32"/>
      <c r="I37" s="32"/>
      <c r="J37" s="32"/>
      <c r="R37" s="50" t="s">
        <v>49</v>
      </c>
      <c r="W37" t="s">
        <v>143</v>
      </c>
    </row>
    <row r="38" spans="3:23" ht="12.75" hidden="1" customHeight="1">
      <c r="C38" s="76" t="s">
        <v>3</v>
      </c>
      <c r="D38" s="76"/>
      <c r="E38" s="76"/>
      <c r="F38" s="76"/>
      <c r="G38" s="76"/>
      <c r="H38" s="76"/>
      <c r="I38" s="76"/>
      <c r="J38" s="76"/>
      <c r="K38" s="45"/>
      <c r="L38" s="45"/>
      <c r="M38" s="77" t="s">
        <v>4</v>
      </c>
      <c r="N38" s="77"/>
      <c r="O38" s="77"/>
      <c r="R38" s="76" t="s">
        <v>34</v>
      </c>
      <c r="S38" s="76"/>
      <c r="T38" s="76"/>
      <c r="U38" s="76"/>
      <c r="V38" s="76"/>
      <c r="W38" t="s">
        <v>143</v>
      </c>
    </row>
    <row r="39" spans="3:23" ht="12.75" hidden="1" customHeight="1">
      <c r="W39" t="s">
        <v>143</v>
      </c>
    </row>
    <row r="40" spans="3:23" ht="12.75" hidden="1" customHeight="1">
      <c r="C40" s="49" t="s">
        <v>49</v>
      </c>
      <c r="D40" s="32"/>
      <c r="E40" s="32"/>
      <c r="F40" s="32"/>
      <c r="G40" s="32"/>
      <c r="H40" s="32"/>
      <c r="I40" s="32"/>
      <c r="J40" s="32"/>
      <c r="R40" s="50" t="s">
        <v>49</v>
      </c>
      <c r="W40" t="s">
        <v>143</v>
      </c>
    </row>
    <row r="41" spans="3:23" ht="12.75" hidden="1" customHeight="1">
      <c r="C41" s="76" t="s">
        <v>3</v>
      </c>
      <c r="D41" s="76"/>
      <c r="E41" s="76"/>
      <c r="F41" s="76"/>
      <c r="G41" s="76"/>
      <c r="H41" s="76"/>
      <c r="I41" s="76"/>
      <c r="J41" s="76"/>
      <c r="K41" s="45"/>
      <c r="L41" s="45"/>
      <c r="M41" s="77" t="s">
        <v>4</v>
      </c>
      <c r="N41" s="77"/>
      <c r="O41" s="77"/>
      <c r="R41" s="76" t="s">
        <v>34</v>
      </c>
      <c r="S41" s="76"/>
      <c r="T41" s="76"/>
      <c r="U41" s="76"/>
      <c r="V41" s="76"/>
      <c r="W41" t="s">
        <v>143</v>
      </c>
    </row>
    <row r="42" spans="3:23" ht="12.75" hidden="1" customHeight="1">
      <c r="W42" t="s">
        <v>143</v>
      </c>
    </row>
    <row r="43" spans="3:23" ht="12.75" hidden="1" customHeight="1">
      <c r="C43" s="49" t="s">
        <v>49</v>
      </c>
      <c r="D43" s="32"/>
      <c r="E43" s="32"/>
      <c r="F43" s="32"/>
      <c r="G43" s="32"/>
      <c r="H43" s="32"/>
      <c r="I43" s="32"/>
      <c r="J43" s="32"/>
      <c r="R43" s="50" t="s">
        <v>49</v>
      </c>
      <c r="V43" s="4"/>
      <c r="W43" t="s">
        <v>143</v>
      </c>
    </row>
    <row r="44" spans="3:23" ht="12.75" hidden="1" customHeight="1">
      <c r="C44" s="76" t="s">
        <v>3</v>
      </c>
      <c r="D44" s="76"/>
      <c r="E44" s="76"/>
      <c r="F44" s="76"/>
      <c r="G44" s="76"/>
      <c r="H44" s="76"/>
      <c r="I44" s="76"/>
      <c r="J44" s="76"/>
      <c r="K44" s="45"/>
      <c r="L44" s="45"/>
      <c r="M44" s="77" t="s">
        <v>4</v>
      </c>
      <c r="N44" s="77"/>
      <c r="O44" s="77"/>
      <c r="R44" s="76" t="s">
        <v>34</v>
      </c>
      <c r="S44" s="76"/>
      <c r="T44" s="76"/>
      <c r="U44" s="76"/>
      <c r="V44" s="76"/>
      <c r="W44" t="s">
        <v>143</v>
      </c>
    </row>
    <row r="45" spans="3:23" ht="12.75" customHeight="1"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R45" s="45"/>
      <c r="S45" s="45"/>
      <c r="T45" s="45"/>
      <c r="U45" s="45"/>
      <c r="V45" s="45"/>
    </row>
    <row r="46" spans="3:23" ht="12.75" customHeight="1">
      <c r="C46" s="32" t="s">
        <v>161</v>
      </c>
      <c r="D46" s="32"/>
      <c r="E46" s="32"/>
      <c r="F46" s="32"/>
      <c r="G46" s="32"/>
      <c r="H46" s="32"/>
      <c r="I46" s="32"/>
      <c r="J46" s="32"/>
      <c r="R46" t="s">
        <v>151</v>
      </c>
    </row>
    <row r="47" spans="3:23" ht="12.75" customHeight="1">
      <c r="C47" s="76" t="s">
        <v>3</v>
      </c>
      <c r="D47" s="76"/>
      <c r="E47" s="76"/>
      <c r="F47" s="76"/>
      <c r="G47" s="76"/>
      <c r="H47" s="76"/>
      <c r="I47" s="76"/>
      <c r="J47" s="76"/>
      <c r="K47" s="45"/>
      <c r="L47" s="45"/>
      <c r="M47" s="77" t="s">
        <v>4</v>
      </c>
      <c r="N47" s="77"/>
      <c r="O47" s="77"/>
      <c r="R47" s="76" t="s">
        <v>34</v>
      </c>
      <c r="S47" s="76"/>
      <c r="T47" s="76"/>
      <c r="U47" s="76"/>
      <c r="V47" s="76"/>
    </row>
    <row r="49" spans="1:22" ht="12.75" customHeight="1">
      <c r="C49" s="32" t="s">
        <v>162</v>
      </c>
      <c r="D49" s="32"/>
      <c r="E49" s="32"/>
      <c r="F49" s="32"/>
      <c r="G49" s="32"/>
      <c r="H49" s="32"/>
      <c r="I49" s="32"/>
      <c r="J49" s="32"/>
      <c r="R49" t="s">
        <v>163</v>
      </c>
    </row>
    <row r="50" spans="1:22" ht="12.75" customHeight="1">
      <c r="C50" s="76" t="s">
        <v>3</v>
      </c>
      <c r="D50" s="76"/>
      <c r="E50" s="76"/>
      <c r="F50" s="76"/>
      <c r="G50" s="76"/>
      <c r="H50" s="76"/>
      <c r="I50" s="76"/>
      <c r="J50" s="76"/>
      <c r="K50" s="45"/>
      <c r="L50" s="45"/>
      <c r="M50" s="77" t="s">
        <v>4</v>
      </c>
      <c r="N50" s="77"/>
      <c r="O50" s="77"/>
      <c r="R50" s="76" t="s">
        <v>34</v>
      </c>
      <c r="S50" s="76"/>
      <c r="T50" s="76"/>
      <c r="U50" s="76"/>
      <c r="V50" s="76"/>
    </row>
    <row r="52" spans="1:22" ht="39.75" customHeight="1">
      <c r="A52" s="83" t="s">
        <v>148</v>
      </c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</row>
    <row r="53" spans="1:22" ht="12.75" customHeight="1">
      <c r="A53" t="s">
        <v>31</v>
      </c>
    </row>
    <row r="55" spans="1:22" ht="12.75" customHeight="1">
      <c r="A55" t="s">
        <v>168</v>
      </c>
      <c r="G55" s="51" t="s">
        <v>50</v>
      </c>
      <c r="H55" s="4"/>
      <c r="I55" s="4"/>
      <c r="J55" s="4"/>
      <c r="K55" s="4"/>
      <c r="M55" s="4"/>
      <c r="R55" t="s">
        <v>149</v>
      </c>
    </row>
    <row r="56" spans="1:22" ht="12.75" customHeight="1">
      <c r="G56" s="76" t="s">
        <v>3</v>
      </c>
      <c r="H56" s="76"/>
      <c r="I56" s="76"/>
      <c r="J56" s="76"/>
      <c r="K56" s="76"/>
      <c r="L56" s="76"/>
      <c r="N56" s="76" t="s">
        <v>4</v>
      </c>
      <c r="O56" s="76"/>
      <c r="P56" s="76"/>
      <c r="R56" s="76" t="s">
        <v>34</v>
      </c>
      <c r="S56" s="76"/>
      <c r="T56" s="76"/>
      <c r="U56" s="76"/>
      <c r="V56" s="76"/>
    </row>
    <row r="57" spans="1:22" ht="12.75" customHeight="1">
      <c r="G57" s="28"/>
      <c r="H57" s="28"/>
      <c r="I57" s="28"/>
      <c r="J57" s="28"/>
      <c r="K57" s="28"/>
      <c r="L57" s="28"/>
      <c r="N57" s="28"/>
      <c r="O57" s="28"/>
      <c r="P57" s="28"/>
      <c r="R57" s="28"/>
      <c r="S57" s="28"/>
      <c r="T57" s="28"/>
      <c r="U57" s="28"/>
      <c r="V57" s="28"/>
    </row>
    <row r="58" spans="1:22" ht="12.75" customHeight="1">
      <c r="A58" t="s">
        <v>42</v>
      </c>
      <c r="K58" s="4" t="s">
        <v>150</v>
      </c>
      <c r="L58" s="4"/>
      <c r="M58" s="4"/>
      <c r="N58" s="4"/>
      <c r="O58" s="4"/>
      <c r="T58" t="s">
        <v>151</v>
      </c>
    </row>
    <row r="59" spans="1:22" ht="12.75" customHeight="1">
      <c r="K59" s="76" t="s">
        <v>3</v>
      </c>
      <c r="L59" s="76"/>
      <c r="M59" s="76"/>
      <c r="N59" s="76"/>
      <c r="O59" s="33"/>
      <c r="P59" s="76" t="s">
        <v>4</v>
      </c>
      <c r="Q59" s="76"/>
      <c r="R59" s="76"/>
      <c r="T59" s="76" t="s">
        <v>34</v>
      </c>
      <c r="U59" s="76"/>
      <c r="V59" s="76"/>
    </row>
    <row r="60" spans="1:22" ht="12.75" customHeight="1">
      <c r="A60" t="s">
        <v>43</v>
      </c>
      <c r="B60" s="4"/>
      <c r="C60" s="4"/>
      <c r="D60" s="4"/>
    </row>
    <row r="61" spans="1:22" ht="18" customHeight="1">
      <c r="A61" t="s">
        <v>168</v>
      </c>
      <c r="G61" s="4" t="s">
        <v>152</v>
      </c>
      <c r="H61" s="4"/>
      <c r="I61" s="4"/>
      <c r="J61" s="4"/>
      <c r="K61" s="4"/>
      <c r="M61" s="4"/>
      <c r="R61" t="s">
        <v>153</v>
      </c>
    </row>
    <row r="62" spans="1:22" ht="12.75" customHeight="1">
      <c r="G62" s="76" t="s">
        <v>3</v>
      </c>
      <c r="H62" s="76"/>
      <c r="I62" s="76"/>
      <c r="J62" s="76"/>
      <c r="K62" s="76"/>
      <c r="L62" s="76"/>
      <c r="N62" s="76" t="s">
        <v>4</v>
      </c>
      <c r="O62" s="76"/>
      <c r="P62" s="76"/>
      <c r="R62" s="76" t="s">
        <v>34</v>
      </c>
      <c r="S62" s="76"/>
      <c r="T62" s="76"/>
      <c r="U62" s="76"/>
      <c r="V62" s="76"/>
    </row>
    <row r="64" spans="1:22" ht="14.25" customHeight="1">
      <c r="A64" s="41" t="s">
        <v>44</v>
      </c>
      <c r="B64" s="40"/>
      <c r="C64" s="40"/>
      <c r="D64" s="40"/>
      <c r="E64" s="40"/>
      <c r="F64" s="40"/>
      <c r="G64" s="40"/>
    </row>
  </sheetData>
  <mergeCells count="54">
    <mergeCell ref="C50:J50"/>
    <mergeCell ref="M50:O50"/>
    <mergeCell ref="R50:V50"/>
    <mergeCell ref="C14:J14"/>
    <mergeCell ref="M14:O14"/>
    <mergeCell ref="R14:V14"/>
    <mergeCell ref="C23:J23"/>
    <mergeCell ref="M23:O23"/>
    <mergeCell ref="R23:V23"/>
    <mergeCell ref="C26:J26"/>
    <mergeCell ref="C17:J17"/>
    <mergeCell ref="M17:O17"/>
    <mergeCell ref="R17:V17"/>
    <mergeCell ref="C20:J20"/>
    <mergeCell ref="M20:O20"/>
    <mergeCell ref="R20:V20"/>
    <mergeCell ref="G62:L62"/>
    <mergeCell ref="N62:P62"/>
    <mergeCell ref="C35:J35"/>
    <mergeCell ref="M35:O35"/>
    <mergeCell ref="R35:V35"/>
    <mergeCell ref="C38:J38"/>
    <mergeCell ref="C47:J47"/>
    <mergeCell ref="M47:O47"/>
    <mergeCell ref="R47:V47"/>
    <mergeCell ref="C44:J44"/>
    <mergeCell ref="M44:O44"/>
    <mergeCell ref="R44:V44"/>
    <mergeCell ref="C41:J41"/>
    <mergeCell ref="M41:O41"/>
    <mergeCell ref="R41:V41"/>
    <mergeCell ref="R62:V62"/>
    <mergeCell ref="N2:V2"/>
    <mergeCell ref="N4:V4"/>
    <mergeCell ref="N6:V6"/>
    <mergeCell ref="N8:V8"/>
    <mergeCell ref="N11:V11"/>
    <mergeCell ref="M26:O26"/>
    <mergeCell ref="R26:V26"/>
    <mergeCell ref="C29:J29"/>
    <mergeCell ref="M29:O29"/>
    <mergeCell ref="R29:V29"/>
    <mergeCell ref="C32:J32"/>
    <mergeCell ref="M32:O32"/>
    <mergeCell ref="R32:V32"/>
    <mergeCell ref="M38:O38"/>
    <mergeCell ref="R38:V38"/>
    <mergeCell ref="A52:V52"/>
    <mergeCell ref="G56:L56"/>
    <mergeCell ref="N56:P56"/>
    <mergeCell ref="R56:V56"/>
    <mergeCell ref="K59:N59"/>
    <mergeCell ref="P59:R59"/>
    <mergeCell ref="T59:V59"/>
  </mergeCells>
  <printOptions horizontalCentered="1"/>
  <pageMargins left="0.78749999999999998" right="0.39374999999999999" top="0.39374999999999999" bottom="0.39374999999999999" header="0.51180555555555551" footer="0.51180555555555551"/>
  <pageSetup paperSize="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Шапка</vt:lpstr>
      <vt:lpstr>Таблиця</vt:lpstr>
      <vt:lpstr>Подвал</vt:lpstr>
      <vt:lpstr>Таблиця!Заголовки_для_печати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</dc:creator>
  <cp:lastModifiedBy>Irina</cp:lastModifiedBy>
  <cp:revision>2</cp:revision>
  <cp:lastPrinted>2015-08-20T12:33:35Z</cp:lastPrinted>
  <dcterms:created xsi:type="dcterms:W3CDTF">2005-11-09T10:47:18Z</dcterms:created>
  <dcterms:modified xsi:type="dcterms:W3CDTF">2018-01-18T07:32:51Z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 = "Опис зп."</vt:lpwstr>
  </property>
  <property fmtid="{D5CDD505-2E9C-101B-9397-08002B2CF9AE}" pid="3" name="NAME">
    <vt:lpwstr>REPNAME = "Інвентаризаційний опис запасів (нак.№572)"</vt:lpwstr>
  </property>
  <property fmtid="{D5CDD505-2E9C-101B-9397-08002B2CF9AE}" pid="4" name="TAG">
    <vt:lpwstr>REPTAG = "REP_IV_OPIS"</vt:lpwstr>
  </property>
</Properties>
</file>