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I102" s="1"/>
  <c r="Q6"/>
  <c r="K7" s="1"/>
  <c r="F7"/>
  <c r="H7"/>
  <c r="N9"/>
  <c r="O9"/>
  <c r="P9"/>
  <c r="Q9"/>
  <c r="N10"/>
  <c r="O10"/>
  <c r="P10"/>
  <c r="Q10"/>
  <c r="N11"/>
  <c r="O11"/>
  <c r="P11"/>
  <c r="Q11"/>
  <c r="N12"/>
  <c r="O12"/>
  <c r="P12"/>
  <c r="Q12"/>
  <c r="F13"/>
  <c r="I13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F46"/>
  <c r="H46"/>
  <c r="I46"/>
  <c r="K46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F97"/>
  <c r="H97"/>
  <c r="I97"/>
  <c r="K97"/>
  <c r="N99"/>
  <c r="O99"/>
  <c r="P99"/>
  <c r="Q99"/>
  <c r="N100"/>
  <c r="O100"/>
  <c r="P100"/>
  <c r="Q100"/>
  <c r="F101"/>
  <c r="H101"/>
  <c r="I101"/>
  <c r="K101"/>
  <c r="F102"/>
  <c r="H102"/>
  <c r="I7" l="1"/>
  <c r="K102"/>
</calcChain>
</file>

<file path=xl/sharedStrings.xml><?xml version="1.0" encoding="utf-8"?>
<sst xmlns="http://schemas.openxmlformats.org/spreadsheetml/2006/main" count="664" uniqueCount="189">
  <si>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</si>
  <si>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</si>
  <si>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</si>
  <si>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</si>
  <si>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</si>
  <si>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</si>
  <si>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</si>
  <si>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</si>
  <si>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</si>
  <si>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</si>
  <si>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</si>
  <si>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</si>
  <si>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</si>
  <si>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</si>
  <si>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</si>
  <si>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</si>
  <si>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</si>
  <si>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</si>
  <si>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</si>
  <si>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</si>
  <si>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</si>
  <si>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</si>
  <si>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</si>
  <si>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</si>
  <si>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</si>
  <si>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</si>
  <si>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</si>
  <si>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</si>
  <si>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</si>
  <si>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</si>
  <si>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</si>
  <si>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</si>
  <si>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</si>
  <si>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</si>
  <si>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</si>
  <si>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</si>
  <si>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</si>
  <si>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</si>
  <si>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</si>
  <si>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</si>
  <si>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</si>
  <si>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</si>
  <si>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</si>
  <si>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</si>
  <si>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</si>
  <si>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</si>
  <si>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</si>
  <si>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</si>
  <si>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1812/1</t>
  </si>
  <si>
    <t/>
  </si>
  <si>
    <t>Акушерка</t>
  </si>
  <si>
    <t>За даними бухгалтерського обліку2</t>
  </si>
  <si>
    <t>081</t>
  </si>
  <si>
    <t>Бланк рецептурний Ф-3 наркот.психотр.лік.</t>
  </si>
  <si>
    <t>шт.</t>
  </si>
  <si>
    <t>Разом за рахунком 081</t>
  </si>
  <si>
    <t>091</t>
  </si>
  <si>
    <t>Гігрометр ВІТ-1</t>
  </si>
  <si>
    <t>Гігрометр психометричний ВИТ-1</t>
  </si>
  <si>
    <t>Гігрометр психометричний ВИТ-2</t>
  </si>
  <si>
    <t>Насосний дозуючий пристрій для санітарно-епідеміологічної обробки рук</t>
  </si>
  <si>
    <t>Разом за рахунком 091</t>
  </si>
  <si>
    <t>1512/0</t>
  </si>
  <si>
    <t>Жгут кровоостанавливающий Эсмарха</t>
  </si>
  <si>
    <t>шт</t>
  </si>
  <si>
    <t>Термометр мед.</t>
  </si>
  <si>
    <t>1512/0              2220</t>
  </si>
  <si>
    <t>Адреналін- Дарниця, Р-р инь.0,18% 1мл №10</t>
  </si>
  <si>
    <t>амп</t>
  </si>
  <si>
    <t>Бандаж д/колен.суст.р.3</t>
  </si>
  <si>
    <t>уп.</t>
  </si>
  <si>
    <t>Бандаж д/руки р.2 поддерж</t>
  </si>
  <si>
    <t>Бандаж для шийних хребців, р.4</t>
  </si>
  <si>
    <t>Валідол-Дарниця,Таб. 60мг №10</t>
  </si>
  <si>
    <t>таб.</t>
  </si>
  <si>
    <t>Глюкоза, Р-р інф. 40% амп.20мл №10</t>
  </si>
  <si>
    <t>Дігоксин,Р-р інь. 0,025% амп. 1мл №10</t>
  </si>
  <si>
    <t>Жгут для внутрішньовенних маніпуляцій для дітей</t>
  </si>
  <si>
    <t>Жгут для внутрішньовенних маніпуляцій для дорослих</t>
  </si>
  <si>
    <t>Капроаг з антибактерицидним просоченням, з 2-ма колючими голками</t>
  </si>
  <si>
    <t>Каптопрес-Дарниця,таб. №20</t>
  </si>
  <si>
    <t>Катетер 2ход.16</t>
  </si>
  <si>
    <t>Катетер 2ход.18</t>
  </si>
  <si>
    <t>Катетер жен.р.10</t>
  </si>
  <si>
    <t>Катетер жен.р.12</t>
  </si>
  <si>
    <t>Катетер жен.р.16</t>
  </si>
  <si>
    <t>Катетер жен.р.18</t>
  </si>
  <si>
    <t>Катетер жен.р.8</t>
  </si>
  <si>
    <t>Катетер муж.р.10</t>
  </si>
  <si>
    <t>Катетер муж.р.14</t>
  </si>
  <si>
    <t>Катетер муж.р.16</t>
  </si>
  <si>
    <t>Контейнер для збору голок і медичних відходів</t>
  </si>
  <si>
    <t>Лезо для скальпеля №12 одн.</t>
  </si>
  <si>
    <t>Лезо для скальпеля №21 одн.</t>
  </si>
  <si>
    <t>Скальпель размер 20</t>
  </si>
  <si>
    <t>Скальпель размер 23</t>
  </si>
  <si>
    <t>Трубка ендотрах.с манж.р.7</t>
  </si>
  <si>
    <t>Трубка ендотрах.с манж.р.8</t>
  </si>
  <si>
    <t>Шпатель ларингологічний</t>
  </si>
  <si>
    <t>Разом за рахунком 1512/0</t>
  </si>
  <si>
    <t>1512/1              2282</t>
  </si>
  <si>
    <t>Аналгін, Р-Р інь.50% амп. 2мл №10</t>
  </si>
  <si>
    <t>Аскорбіновая к-та,5% амп.2мл №10</t>
  </si>
  <si>
    <t>Бинт 5х10 н/стер</t>
  </si>
  <si>
    <t>м.</t>
  </si>
  <si>
    <t>Вернедор Плюс (100мл)</t>
  </si>
  <si>
    <t>Дібазол-Дарниця,Р-р інь. 1% амп. 5мл №10</t>
  </si>
  <si>
    <t>Дезинф.зас. "ДЕЗасепт" безбарвний в однолітрових каністрах з доз.</t>
  </si>
  <si>
    <t>мл.</t>
  </si>
  <si>
    <t>Дезинф.зас. "Санідез"  1кг (саше)</t>
  </si>
  <si>
    <t>г.</t>
  </si>
  <si>
    <t>Дексаметазон,Р-р інь. 0,4% амп. 1мл №5</t>
  </si>
  <si>
    <t>Димедрол-Дарница,Р-р инъ. 1% амп. 1мл №10</t>
  </si>
  <si>
    <t>Експрес-тест для виявлення Міоглобіну, Тропоніну</t>
  </si>
  <si>
    <t>Еуфілін-Н200, Р-р ін. 2%амп. 5мл№10</t>
  </si>
  <si>
    <t>Кальція хлорід,Р-р інь. 10амп.10мл №10</t>
  </si>
  <si>
    <t>Комплект одягу акуш.мед.стер.</t>
  </si>
  <si>
    <t>Кофеїн бенз.н,Р-р-ин10%амп1мл№10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</si>
  <si>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</si>
  <si>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</si>
  <si>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</si>
  <si>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Маска 3-х слойна</t>
  </si>
  <si>
    <t>Метоклопрамід,Р-р інь. 0,5% амп. 2мл №10</t>
  </si>
  <si>
    <t>Нітрогліцерин,Таб. 0,5мг №40</t>
  </si>
  <si>
    <t>Набір гінек.2 с бахилами</t>
  </si>
  <si>
    <t>Набір гінекол.№10(серв.+2перчат.+щітка+скло+бахіли) (1150205) (Технокомплекс)</t>
  </si>
  <si>
    <t>Натрій хлорид,Р-р інь. 0,9% амп.10мл №10</t>
  </si>
  <si>
    <t>Натрія хлорид ізот.р-р 0,9% 200мл</t>
  </si>
  <si>
    <t>Нохшаверин "ОЗ" р.д/ін., 20мг/мл по 2мл №5</t>
  </si>
  <si>
    <t>Папаверина г/хл,Р-р інь. 2% амп.2мл №10</t>
  </si>
  <si>
    <t>Пирацетам-Г,Р-р инъ. 20% амп. 5мл №10</t>
  </si>
  <si>
    <t>Преднізолон,Р-р інь.30мг/мл амп.1мл №3</t>
  </si>
  <si>
    <t>Пристрій для вливання інфузійних розчинів та кровозамінників</t>
  </si>
  <si>
    <t>Реналган,Р-р инь.амп.5мл №5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</si>
  <si>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</si>
  <si>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</si>
  <si>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</si>
  <si>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</si>
  <si>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</si>
  <si>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</si>
  <si>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Сульфокамфокаїн,Р-р ін. 10% амп. 2мл №10</t>
  </si>
  <si>
    <t>Тест-смужка  GluneoТМ</t>
  </si>
  <si>
    <t>Фуросемід-Д,Р-р-ин1% амп 2мл№10</t>
  </si>
  <si>
    <t>Швидкий тест для визначення антитіл до ВІЛ</t>
  </si>
  <si>
    <t>Швидкий тест для діагностики мульти-інфекції</t>
  </si>
  <si>
    <t>Шприц 10мл двокомпонентний з голкою</t>
  </si>
  <si>
    <t>Шприц 2мл двокомпонентний з голкою</t>
  </si>
  <si>
    <t>Шприц 3-х компонентний 1мл</t>
  </si>
  <si>
    <t>Шприц 5мл двокомпонентний з голкою</t>
  </si>
  <si>
    <t>Разом за рахунком 1512/1</t>
  </si>
  <si>
    <t>1812/1              2282</t>
  </si>
  <si>
    <t>Холодоелемент</t>
  </si>
  <si>
    <t>Разом за рахунком 1812/1</t>
  </si>
  <si>
    <t>вісімдесят сім</t>
  </si>
  <si>
    <t>дванадцять тисяч двісті дев'яносто дев'ять</t>
  </si>
  <si>
    <t>двадцять чотири тисячі сімсот двадцять сім гривень 31 копійка</t>
  </si>
  <si>
    <t>^</t>
  </si>
  <si>
    <t>Амбулаторія №6</t>
  </si>
  <si>
    <t>Каширіна Ірина Миколаївна</t>
  </si>
  <si>
    <t>Каширіна Ірина Миколаївна  , рахунок 081</t>
  </si>
  <si>
    <t>Каширіна Ірина Миколаївна , рахунок 1512/0</t>
  </si>
  <si>
    <t>Каширіна Ірина Миколаївна , рахунок 091</t>
  </si>
  <si>
    <t>Каширіна Ірина Миколаївна , рахунок 1512/1</t>
  </si>
  <si>
    <t>Каширіна Ірина Миколаївна  , рахунок 1812/1</t>
  </si>
  <si>
    <t xml:space="preserve">Разом за Каширіна Ірина Миколаївна </t>
  </si>
  <si>
    <t>-</t>
  </si>
  <si>
    <t>Каширіна І.М.</t>
  </si>
  <si>
    <t>Бухгалтер з о/з</t>
  </si>
  <si>
    <t>Сизоненко І.А.</t>
  </si>
  <si>
    <t>Головний бухгалтер</t>
  </si>
  <si>
    <t>Романова Л.М.</t>
  </si>
  <si>
    <t xml:space="preserve">     Усі цінності,  пойменовані в цьому інвентаризаційному описі з N1  до  N87,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</si>
  <si>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</si>
  <si>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</si>
  <si>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</si>
  <si>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</si>
  <si>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</si>
  <si>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</si>
  <si>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</si>
  <si>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</si>
  <si>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</si>
  <si>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</si>
  <si>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2є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</si>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</sst>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top"/>
    </xf>
    <xf numFmtId="164" fontId="0" fillId="0" borderId="11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1" fontId="0" fillId="0" borderId="13" xfId="0" applyNumberFormat="1" applyBorder="1" applyAlignment="1">
      <alignment vertical="top"/>
    </xf>
    <xf numFmtId="165" fontId="0" fillId="0" borderId="13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167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2" fontId="0" fillId="0" borderId="15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8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9" xfId="0" applyFont="1" applyBorder="1"/>
    <xf numFmtId="0" fontId="0" fillId="0" borderId="19" xfId="0" applyBorder="1"/>
    <xf numFmtId="0" fontId="2" fillId="0" borderId="19" xfId="0" applyFont="1" applyBorder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1" xfId="0" quotePrefix="1" applyBorder="1"/>
    <xf numFmtId="0" fontId="1" fillId="2" borderId="7" xfId="0" quotePrefix="1" applyFont="1" applyFill="1" applyBorder="1" applyAlignment="1">
      <alignment horizontal="left" vertical="center"/>
    </xf>
    <xf numFmtId="0" fontId="0" fillId="0" borderId="11" xfId="0" quotePrefix="1" applyNumberFormat="1" applyBorder="1" applyAlignment="1">
      <alignment horizontal="left" vertical="top" wrapText="1"/>
    </xf>
    <xf numFmtId="0" fontId="0" fillId="0" borderId="18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1" xfId="0" applyNumberFormat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2" borderId="32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3" xfId="0" applyFill="1" applyBorder="1"/>
    <xf numFmtId="0" fontId="1" fillId="2" borderId="34" xfId="0" quotePrefix="1" applyFont="1" applyFill="1" applyBorder="1" applyAlignment="1">
      <alignment horizontal="left" vertical="center"/>
    </xf>
    <xf numFmtId="0" fontId="0" fillId="2" borderId="35" xfId="0" applyFont="1" applyFill="1" applyBorder="1"/>
    <xf numFmtId="0" fontId="0" fillId="2" borderId="35" xfId="0" applyFill="1" applyBorder="1"/>
    <xf numFmtId="0" fontId="0" fillId="2" borderId="36" xfId="0" applyFill="1" applyBorder="1"/>
    <xf numFmtId="0" fontId="0" fillId="0" borderId="37" xfId="0" applyBorder="1" applyAlignment="1">
      <alignment horizontal="center" vertical="top"/>
    </xf>
    <xf numFmtId="0" fontId="0" fillId="0" borderId="38" xfId="0" quotePrefix="1" applyNumberFormat="1" applyBorder="1" applyAlignment="1">
      <alignment horizontal="left" vertical="top" wrapText="1"/>
    </xf>
    <xf numFmtId="0" fontId="0" fillId="0" borderId="38" xfId="0" applyNumberFormat="1" applyBorder="1" applyAlignment="1">
      <alignment horizontal="center" vertical="center" wrapText="1"/>
    </xf>
    <xf numFmtId="165" fontId="0" fillId="0" borderId="38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2" fontId="0" fillId="0" borderId="38" xfId="0" applyNumberFormat="1" applyBorder="1" applyAlignment="1">
      <alignment vertical="top"/>
    </xf>
    <xf numFmtId="165" fontId="0" fillId="0" borderId="39" xfId="0" applyNumberForma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6" fontId="0" fillId="0" borderId="42" xfId="0" applyNumberFormat="1" applyBorder="1" applyAlignment="1">
      <alignment vertical="top"/>
    </xf>
    <xf numFmtId="167" fontId="0" fillId="0" borderId="42" xfId="0" applyNumberFormat="1" applyBorder="1" applyAlignment="1">
      <alignment horizontal="center" vertical="center"/>
    </xf>
    <xf numFmtId="167" fontId="0" fillId="0" borderId="42" xfId="0" applyNumberFormat="1" applyBorder="1" applyAlignment="1">
      <alignment vertical="top"/>
    </xf>
    <xf numFmtId="165" fontId="0" fillId="0" borderId="42" xfId="0" applyNumberFormat="1" applyBorder="1" applyAlignment="1">
      <alignment vertical="top"/>
    </xf>
    <xf numFmtId="165" fontId="0" fillId="0" borderId="44" xfId="0" applyNumberFormat="1" applyBorder="1" applyAlignment="1">
      <alignment horizontal="center" vertical="center"/>
    </xf>
    <xf numFmtId="2" fontId="0" fillId="0" borderId="44" xfId="0" applyNumberFormat="1" applyBorder="1" applyAlignment="1">
      <alignment vertical="top"/>
    </xf>
    <xf numFmtId="165" fontId="0" fillId="0" borderId="4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top"/>
    </xf>
    <xf numFmtId="0" fontId="0" fillId="0" borderId="6" xfId="0" applyBorder="1" applyAlignment="1">
      <alignment horizontal="center"/>
    </xf>
    <xf numFmtId="2" fontId="0" fillId="0" borderId="1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6" xfId="0" applyBorder="1" applyAlignment="1">
      <alignment horizontal="center" vertical="top"/>
    </xf>
    <xf numFmtId="0" fontId="0" fillId="0" borderId="3" xfId="0" quotePrefix="1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2" fontId="0" fillId="0" borderId="3" xfId="0" applyNumberFormat="1" applyBorder="1" applyAlignment="1">
      <alignment vertical="top"/>
    </xf>
    <xf numFmtId="2" fontId="0" fillId="0" borderId="47" xfId="0" applyNumberFormat="1" applyBorder="1" applyAlignment="1">
      <alignment horizontal="center" vertic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166" fontId="0" fillId="0" borderId="50" xfId="0" applyNumberFormat="1" applyBorder="1" applyAlignment="1">
      <alignment vertical="top"/>
    </xf>
    <xf numFmtId="167" fontId="0" fillId="0" borderId="50" xfId="0" applyNumberFormat="1" applyBorder="1" applyAlignment="1">
      <alignment horizontal="center" vertical="center"/>
    </xf>
    <xf numFmtId="167" fontId="0" fillId="0" borderId="50" xfId="0" applyNumberFormat="1" applyBorder="1" applyAlignment="1">
      <alignment vertical="top"/>
    </xf>
    <xf numFmtId="165" fontId="0" fillId="0" borderId="50" xfId="0" applyNumberFormat="1" applyBorder="1" applyAlignment="1">
      <alignment vertical="top"/>
    </xf>
    <xf numFmtId="165" fontId="0" fillId="0" borderId="52" xfId="0" applyNumberFormat="1" applyBorder="1" applyAlignment="1">
      <alignment horizontal="center" vertical="center"/>
    </xf>
    <xf numFmtId="2" fontId="0" fillId="0" borderId="52" xfId="0" applyNumberFormat="1" applyBorder="1" applyAlignment="1">
      <alignment vertical="top"/>
    </xf>
    <xf numFmtId="165" fontId="0" fillId="0" borderId="53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2" fontId="0" fillId="0" borderId="5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19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8" xfId="0" quotePrefix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48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R12" sqref="R1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182</v>
      </c>
    </row>
    <row r="2" spans="1:22" ht="12.75" customHeight="1">
      <c r="O2" t="s">
        <v>188</v>
      </c>
    </row>
    <row r="3" spans="1:22" ht="12.75" customHeight="1">
      <c r="O3" t="s">
        <v>187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5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101" t="s">
        <v>24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28"/>
      <c r="M9" s="28"/>
    </row>
    <row r="11" spans="1:22" ht="12.75" customHeight="1">
      <c r="A11" s="102" t="s">
        <v>23</v>
      </c>
      <c r="B11" s="102"/>
      <c r="C11" s="102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03" t="s">
        <v>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</row>
    <row r="15" spans="1:22" ht="12.75" customHeight="1">
      <c r="A15" s="103" t="s">
        <v>32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</row>
    <row r="17" spans="1:22" ht="12.75" customHeight="1">
      <c r="A17" s="104" t="s">
        <v>183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2" ht="12.75" customHeight="1">
      <c r="A18" s="100" t="s">
        <v>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</row>
    <row r="20" spans="1:22" ht="12.75" customHeight="1">
      <c r="A20" t="s">
        <v>184</v>
      </c>
    </row>
    <row r="22" spans="1:22" ht="12.75" customHeight="1">
      <c r="A22" s="108" t="s">
        <v>48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4" t="s">
        <v>28</v>
      </c>
      <c r="N22" s="4"/>
      <c r="O22" s="36" t="s">
        <v>157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107" t="s">
        <v>27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3"/>
      <c r="N23" s="33"/>
      <c r="O23" s="110" t="s">
        <v>29</v>
      </c>
      <c r="P23" s="105"/>
      <c r="Q23" s="105"/>
      <c r="R23" s="105"/>
      <c r="S23" s="105"/>
      <c r="T23" s="105"/>
      <c r="U23" s="105"/>
      <c r="V23" s="105"/>
    </row>
    <row r="25" spans="1:22" ht="12.75" customHeight="1">
      <c r="A25" t="s">
        <v>185</v>
      </c>
    </row>
    <row r="26" spans="1:22" ht="12.75" customHeight="1">
      <c r="A26" s="103" t="s">
        <v>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</row>
    <row r="28" spans="1:22" ht="28.5" customHeight="1">
      <c r="A28" s="111" t="s">
        <v>30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13" t="s">
        <v>50</v>
      </c>
      <c r="D31" s="114"/>
      <c r="E31" s="114"/>
      <c r="F31" s="114"/>
      <c r="G31" s="114"/>
      <c r="H31" s="114"/>
      <c r="I31" s="114"/>
      <c r="J31" s="114"/>
      <c r="K31" s="114"/>
      <c r="S31" t="s">
        <v>158</v>
      </c>
    </row>
    <row r="32" spans="1:22" ht="12.75" customHeight="1">
      <c r="C32" s="105" t="s">
        <v>3</v>
      </c>
      <c r="D32" s="105"/>
      <c r="E32" s="105"/>
      <c r="F32" s="105"/>
      <c r="G32" s="105"/>
      <c r="H32" s="105"/>
      <c r="I32" s="105"/>
      <c r="J32" s="105"/>
      <c r="K32" s="105"/>
      <c r="L32" s="28"/>
      <c r="M32" s="28"/>
      <c r="N32" s="106" t="s">
        <v>4</v>
      </c>
      <c r="O32" s="106"/>
      <c r="P32" s="106"/>
      <c r="S32" s="107" t="s">
        <v>34</v>
      </c>
      <c r="T32" s="106"/>
      <c r="U32" s="106"/>
      <c r="V32" s="106"/>
    </row>
    <row r="38" spans="1:8" ht="12.75" customHeight="1">
      <c r="A38" t="s">
        <v>5</v>
      </c>
      <c r="C38" t="s">
        <v>6</v>
      </c>
      <c r="E38" t="s">
        <v>186</v>
      </c>
    </row>
    <row r="39" spans="1:8" ht="12.75" customHeight="1">
      <c r="C39" t="s">
        <v>7</v>
      </c>
      <c r="E39" t="s">
        <v>186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8:V18"/>
    <mergeCell ref="A9:K9"/>
    <mergeCell ref="A11:C11"/>
    <mergeCell ref="A14:V14"/>
    <mergeCell ref="A15:V15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showGridLines="0" zoomScaleNormal="100" workbookViewId="0">
      <selection activeCell="F20" sqref="F20"/>
    </sheetView>
  </sheetViews>
  <sheetFormatPr defaultRowHeight="12.75" customHeight="1"/>
  <cols>
    <col min="1" max="1" width="4.42578125" customWidth="1"/>
    <col min="2" max="2" width="22.5703125" customWidth="1"/>
    <col min="3" max="3" width="22.42578125" customWidth="1"/>
    <col min="4" max="4" width="18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25" t="s">
        <v>13</v>
      </c>
      <c r="B2" s="126" t="s">
        <v>46</v>
      </c>
      <c r="C2" s="127" t="s">
        <v>14</v>
      </c>
      <c r="D2" s="127"/>
      <c r="E2" s="128" t="s">
        <v>15</v>
      </c>
      <c r="F2" s="130" t="s">
        <v>16</v>
      </c>
      <c r="G2" s="131"/>
      <c r="H2" s="132"/>
      <c r="I2" s="133" t="s">
        <v>51</v>
      </c>
      <c r="J2" s="134"/>
      <c r="K2" s="134"/>
      <c r="L2" s="119" t="s">
        <v>22</v>
      </c>
      <c r="T2" s="5"/>
    </row>
    <row r="3" spans="1:20" ht="40.700000000000003" customHeight="1" thickBot="1">
      <c r="A3" s="125"/>
      <c r="B3" s="126"/>
      <c r="C3" s="6" t="s">
        <v>17</v>
      </c>
      <c r="D3" s="6" t="s">
        <v>20</v>
      </c>
      <c r="E3" s="129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20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54" t="s">
        <v>159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0" ht="26.25" thickBot="1">
      <c r="A6" s="62">
        <v>1</v>
      </c>
      <c r="B6" s="63" t="s">
        <v>52</v>
      </c>
      <c r="C6" s="63" t="s">
        <v>53</v>
      </c>
      <c r="D6" s="64" t="s">
        <v>165</v>
      </c>
      <c r="E6" s="63" t="s">
        <v>54</v>
      </c>
      <c r="F6" s="65">
        <v>10</v>
      </c>
      <c r="G6" s="66">
        <v>1</v>
      </c>
      <c r="H6" s="67">
        <v>10</v>
      </c>
      <c r="I6" s="65">
        <v>10</v>
      </c>
      <c r="J6" s="66">
        <v>1</v>
      </c>
      <c r="K6" s="67">
        <v>10</v>
      </c>
      <c r="L6" s="68" t="s">
        <v>165</v>
      </c>
      <c r="M6" s="18">
        <v>1</v>
      </c>
      <c r="N6" s="19">
        <f>F6</f>
        <v>10</v>
      </c>
      <c r="O6" s="17">
        <f>H6</f>
        <v>10</v>
      </c>
      <c r="P6" s="16">
        <f>I6</f>
        <v>10</v>
      </c>
      <c r="Q6" s="17">
        <f>K6</f>
        <v>10</v>
      </c>
      <c r="R6" s="17"/>
      <c r="S6" s="17"/>
    </row>
    <row r="7" spans="1:20" ht="13.5" thickBot="1">
      <c r="A7" s="121" t="s">
        <v>55</v>
      </c>
      <c r="B7" s="122"/>
      <c r="C7" s="69" t="s">
        <v>45</v>
      </c>
      <c r="D7" s="69" t="s">
        <v>45</v>
      </c>
      <c r="E7" s="70" t="s">
        <v>45</v>
      </c>
      <c r="F7" s="71">
        <f>SUM(Таблиця!N1:N6)</f>
        <v>10</v>
      </c>
      <c r="G7" s="72" t="s">
        <v>165</v>
      </c>
      <c r="H7" s="73">
        <f>SUM(Таблиця!O1:O6)</f>
        <v>10</v>
      </c>
      <c r="I7" s="74">
        <f>SUM(Таблиця!P1:P6)</f>
        <v>10</v>
      </c>
      <c r="J7" s="75" t="s">
        <v>165</v>
      </c>
      <c r="K7" s="76">
        <f>SUM(Таблиця!Q1:Q6)</f>
        <v>10</v>
      </c>
      <c r="L7" s="77" t="s">
        <v>165</v>
      </c>
    </row>
    <row r="8" spans="1:20" ht="15" customHeight="1" thickBot="1">
      <c r="A8" s="58" t="s">
        <v>161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1:20">
      <c r="A9" s="14">
        <v>2</v>
      </c>
      <c r="B9" s="47" t="s">
        <v>56</v>
      </c>
      <c r="C9" s="47" t="s">
        <v>57</v>
      </c>
      <c r="D9" s="51" t="s">
        <v>165</v>
      </c>
      <c r="E9" s="47" t="s">
        <v>54</v>
      </c>
      <c r="F9" s="16">
        <v>1</v>
      </c>
      <c r="G9" s="53" t="s">
        <v>165</v>
      </c>
      <c r="H9" s="17">
        <v>0</v>
      </c>
      <c r="I9" s="16">
        <v>1</v>
      </c>
      <c r="J9" s="53" t="s">
        <v>165</v>
      </c>
      <c r="K9" s="17">
        <v>0</v>
      </c>
      <c r="L9" s="80" t="s">
        <v>165</v>
      </c>
      <c r="M9" s="18">
        <v>1</v>
      </c>
      <c r="N9" s="19">
        <f>F9</f>
        <v>1</v>
      </c>
      <c r="O9" s="17">
        <f t="shared" ref="O9:P12" si="0">H9</f>
        <v>0</v>
      </c>
      <c r="P9" s="16">
        <f t="shared" si="0"/>
        <v>1</v>
      </c>
      <c r="Q9" s="17">
        <f>K9</f>
        <v>0</v>
      </c>
      <c r="R9" s="17"/>
      <c r="S9" s="17"/>
    </row>
    <row r="10" spans="1:20" ht="25.5">
      <c r="A10" s="14">
        <v>3</v>
      </c>
      <c r="B10" s="47" t="s">
        <v>56</v>
      </c>
      <c r="C10" s="47" t="s">
        <v>58</v>
      </c>
      <c r="D10" s="51" t="s">
        <v>165</v>
      </c>
      <c r="E10" s="47" t="s">
        <v>54</v>
      </c>
      <c r="F10" s="16">
        <v>2</v>
      </c>
      <c r="G10" s="53" t="s">
        <v>165</v>
      </c>
      <c r="H10" s="17">
        <v>0</v>
      </c>
      <c r="I10" s="16">
        <v>2</v>
      </c>
      <c r="J10" s="53" t="s">
        <v>165</v>
      </c>
      <c r="K10" s="17">
        <v>0</v>
      </c>
      <c r="L10" s="80" t="s">
        <v>165</v>
      </c>
      <c r="M10" s="18">
        <v>1</v>
      </c>
      <c r="N10" s="19">
        <f>F10</f>
        <v>2</v>
      </c>
      <c r="O10" s="17">
        <f t="shared" si="0"/>
        <v>0</v>
      </c>
      <c r="P10" s="16">
        <f t="shared" si="0"/>
        <v>2</v>
      </c>
      <c r="Q10" s="17">
        <f>K10</f>
        <v>0</v>
      </c>
      <c r="R10" s="17"/>
      <c r="S10" s="17"/>
    </row>
    <row r="11" spans="1:20" ht="25.5">
      <c r="A11" s="14">
        <v>4</v>
      </c>
      <c r="B11" s="47" t="s">
        <v>56</v>
      </c>
      <c r="C11" s="47" t="s">
        <v>59</v>
      </c>
      <c r="D11" s="51" t="s">
        <v>165</v>
      </c>
      <c r="E11" s="47" t="s">
        <v>54</v>
      </c>
      <c r="F11" s="16">
        <v>1</v>
      </c>
      <c r="G11" s="53" t="s">
        <v>165</v>
      </c>
      <c r="H11" s="17">
        <v>0</v>
      </c>
      <c r="I11" s="16">
        <v>1</v>
      </c>
      <c r="J11" s="53" t="s">
        <v>165</v>
      </c>
      <c r="K11" s="17">
        <v>0</v>
      </c>
      <c r="L11" s="80" t="s">
        <v>165</v>
      </c>
      <c r="M11" s="18">
        <v>1</v>
      </c>
      <c r="N11" s="19">
        <f>F11</f>
        <v>1</v>
      </c>
      <c r="O11" s="17">
        <f t="shared" si="0"/>
        <v>0</v>
      </c>
      <c r="P11" s="16">
        <f t="shared" si="0"/>
        <v>1</v>
      </c>
      <c r="Q11" s="17">
        <f>K11</f>
        <v>0</v>
      </c>
      <c r="R11" s="17"/>
      <c r="S11" s="17"/>
    </row>
    <row r="12" spans="1:20" ht="51.75" thickBot="1">
      <c r="A12" s="14">
        <v>5</v>
      </c>
      <c r="B12" s="47" t="s">
        <v>56</v>
      </c>
      <c r="C12" s="47" t="s">
        <v>60</v>
      </c>
      <c r="D12" s="51" t="s">
        <v>165</v>
      </c>
      <c r="E12" s="47" t="s">
        <v>54</v>
      </c>
      <c r="F12" s="16">
        <v>2</v>
      </c>
      <c r="G12" s="53" t="s">
        <v>165</v>
      </c>
      <c r="H12" s="17">
        <v>0</v>
      </c>
      <c r="I12" s="16">
        <v>2</v>
      </c>
      <c r="J12" s="53" t="s">
        <v>165</v>
      </c>
      <c r="K12" s="17">
        <v>0</v>
      </c>
      <c r="L12" s="80" t="s">
        <v>165</v>
      </c>
      <c r="M12" s="18">
        <v>1</v>
      </c>
      <c r="N12" s="19">
        <f>F12</f>
        <v>2</v>
      </c>
      <c r="O12" s="17">
        <f t="shared" si="0"/>
        <v>0</v>
      </c>
      <c r="P12" s="16">
        <f t="shared" si="0"/>
        <v>2</v>
      </c>
      <c r="Q12" s="17">
        <f>K12</f>
        <v>0</v>
      </c>
      <c r="R12" s="17"/>
      <c r="S12" s="17"/>
    </row>
    <row r="13" spans="1:20" ht="13.5" thickBot="1">
      <c r="A13" s="115" t="s">
        <v>61</v>
      </c>
      <c r="B13" s="116"/>
      <c r="C13" s="42" t="s">
        <v>45</v>
      </c>
      <c r="D13" s="42" t="s">
        <v>45</v>
      </c>
      <c r="E13" s="43" t="s">
        <v>45</v>
      </c>
      <c r="F13" s="20">
        <f>SUM(Таблиця!N8:N12)</f>
        <v>6</v>
      </c>
      <c r="G13" s="52" t="s">
        <v>165</v>
      </c>
      <c r="H13" s="99">
        <v>0</v>
      </c>
      <c r="I13" s="22">
        <f>SUM(Таблиця!P8:P12)</f>
        <v>6</v>
      </c>
      <c r="J13" s="52" t="s">
        <v>165</v>
      </c>
      <c r="K13" s="99">
        <v>0</v>
      </c>
      <c r="L13" s="81" t="s">
        <v>165</v>
      </c>
    </row>
    <row r="14" spans="1:20" ht="15" customHeight="1" thickBot="1">
      <c r="A14" s="46" t="s">
        <v>160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3"/>
    </row>
    <row r="15" spans="1:20" ht="38.25">
      <c r="A15" s="14">
        <v>6</v>
      </c>
      <c r="B15" s="47" t="s">
        <v>62</v>
      </c>
      <c r="C15" s="47" t="s">
        <v>63</v>
      </c>
      <c r="D15" s="51" t="s">
        <v>165</v>
      </c>
      <c r="E15" s="47" t="s">
        <v>64</v>
      </c>
      <c r="F15" s="16">
        <v>1</v>
      </c>
      <c r="G15" s="15">
        <v>20.67</v>
      </c>
      <c r="H15" s="17">
        <v>20.67</v>
      </c>
      <c r="I15" s="16">
        <v>1</v>
      </c>
      <c r="J15" s="15">
        <v>20.67</v>
      </c>
      <c r="K15" s="17">
        <v>20.67</v>
      </c>
      <c r="L15" s="80" t="s">
        <v>165</v>
      </c>
      <c r="M15" s="18">
        <v>1</v>
      </c>
      <c r="N15" s="19">
        <f t="shared" ref="N15:N45" si="1">F15</f>
        <v>1</v>
      </c>
      <c r="O15" s="17">
        <f t="shared" ref="O15:O45" si="2">H15</f>
        <v>20.67</v>
      </c>
      <c r="P15" s="16">
        <f t="shared" ref="P15:P45" si="3">I15</f>
        <v>1</v>
      </c>
      <c r="Q15" s="17">
        <f t="shared" ref="Q15:Q45" si="4">K15</f>
        <v>20.67</v>
      </c>
      <c r="R15" s="17"/>
      <c r="S15" s="17"/>
    </row>
    <row r="16" spans="1:20">
      <c r="A16" s="14">
        <v>7</v>
      </c>
      <c r="B16" s="47" t="s">
        <v>62</v>
      </c>
      <c r="C16" s="47" t="s">
        <v>65</v>
      </c>
      <c r="D16" s="51" t="s">
        <v>165</v>
      </c>
      <c r="E16" s="47" t="s">
        <v>54</v>
      </c>
      <c r="F16" s="16">
        <v>10</v>
      </c>
      <c r="G16" s="15">
        <v>13.600000000000001</v>
      </c>
      <c r="H16" s="17">
        <v>136</v>
      </c>
      <c r="I16" s="16">
        <v>10</v>
      </c>
      <c r="J16" s="15">
        <v>13.600000000000001</v>
      </c>
      <c r="K16" s="17">
        <v>136</v>
      </c>
      <c r="L16" s="80" t="s">
        <v>165</v>
      </c>
      <c r="M16" s="18">
        <v>1</v>
      </c>
      <c r="N16" s="19">
        <f t="shared" si="1"/>
        <v>10</v>
      </c>
      <c r="O16" s="17">
        <f t="shared" si="2"/>
        <v>136</v>
      </c>
      <c r="P16" s="16">
        <f t="shared" si="3"/>
        <v>10</v>
      </c>
      <c r="Q16" s="17">
        <f t="shared" si="4"/>
        <v>136</v>
      </c>
      <c r="R16" s="17"/>
      <c r="S16" s="17"/>
    </row>
    <row r="17" spans="1:19" ht="25.5">
      <c r="A17" s="14">
        <v>8</v>
      </c>
      <c r="B17" s="47" t="s">
        <v>66</v>
      </c>
      <c r="C17" s="47" t="s">
        <v>67</v>
      </c>
      <c r="D17" s="51" t="s">
        <v>165</v>
      </c>
      <c r="E17" s="47" t="s">
        <v>68</v>
      </c>
      <c r="F17" s="16">
        <v>1</v>
      </c>
      <c r="G17" s="15">
        <v>4.3500000000000005</v>
      </c>
      <c r="H17" s="17">
        <v>4.3500000000000005</v>
      </c>
      <c r="I17" s="16">
        <v>1</v>
      </c>
      <c r="J17" s="15">
        <v>4.3500000000000005</v>
      </c>
      <c r="K17" s="17">
        <v>4.3500000000000005</v>
      </c>
      <c r="L17" s="80" t="s">
        <v>165</v>
      </c>
      <c r="M17" s="18">
        <v>1</v>
      </c>
      <c r="N17" s="19">
        <f t="shared" si="1"/>
        <v>1</v>
      </c>
      <c r="O17" s="17">
        <f t="shared" si="2"/>
        <v>4.3500000000000005</v>
      </c>
      <c r="P17" s="16">
        <f t="shared" si="3"/>
        <v>1</v>
      </c>
      <c r="Q17" s="17">
        <f t="shared" si="4"/>
        <v>4.3500000000000005</v>
      </c>
      <c r="R17" s="17"/>
      <c r="S17" s="17"/>
    </row>
    <row r="18" spans="1:19" ht="15.75" customHeight="1">
      <c r="A18" s="14">
        <v>9</v>
      </c>
      <c r="B18" s="47" t="s">
        <v>66</v>
      </c>
      <c r="C18" s="47" t="s">
        <v>69</v>
      </c>
      <c r="D18" s="51" t="s">
        <v>165</v>
      </c>
      <c r="E18" s="47" t="s">
        <v>70</v>
      </c>
      <c r="F18" s="16">
        <v>1</v>
      </c>
      <c r="G18" s="15">
        <v>72.87</v>
      </c>
      <c r="H18" s="17">
        <v>72.87</v>
      </c>
      <c r="I18" s="16">
        <v>1</v>
      </c>
      <c r="J18" s="15">
        <v>72.87</v>
      </c>
      <c r="K18" s="17">
        <v>72.87</v>
      </c>
      <c r="L18" s="80" t="s">
        <v>165</v>
      </c>
      <c r="M18" s="18">
        <v>1</v>
      </c>
      <c r="N18" s="19">
        <f t="shared" si="1"/>
        <v>1</v>
      </c>
      <c r="O18" s="17">
        <f t="shared" si="2"/>
        <v>72.87</v>
      </c>
      <c r="P18" s="16">
        <f t="shared" si="3"/>
        <v>1</v>
      </c>
      <c r="Q18" s="17">
        <f t="shared" si="4"/>
        <v>72.87</v>
      </c>
      <c r="R18" s="17"/>
      <c r="S18" s="17"/>
    </row>
    <row r="19" spans="1:19" ht="25.5">
      <c r="A19" s="14">
        <v>10</v>
      </c>
      <c r="B19" s="47" t="s">
        <v>66</v>
      </c>
      <c r="C19" s="47" t="s">
        <v>71</v>
      </c>
      <c r="D19" s="51" t="s">
        <v>165</v>
      </c>
      <c r="E19" s="47" t="s">
        <v>70</v>
      </c>
      <c r="F19" s="16">
        <v>1</v>
      </c>
      <c r="G19" s="15">
        <v>95.09</v>
      </c>
      <c r="H19" s="17">
        <v>95.09</v>
      </c>
      <c r="I19" s="16">
        <v>1</v>
      </c>
      <c r="J19" s="15">
        <v>95.09</v>
      </c>
      <c r="K19" s="17">
        <v>95.09</v>
      </c>
      <c r="L19" s="80" t="s">
        <v>165</v>
      </c>
      <c r="M19" s="18">
        <v>1</v>
      </c>
      <c r="N19" s="19">
        <f t="shared" si="1"/>
        <v>1</v>
      </c>
      <c r="O19" s="17">
        <f t="shared" si="2"/>
        <v>95.09</v>
      </c>
      <c r="P19" s="16">
        <f t="shared" si="3"/>
        <v>1</v>
      </c>
      <c r="Q19" s="17">
        <f t="shared" si="4"/>
        <v>95.09</v>
      </c>
      <c r="R19" s="17"/>
      <c r="S19" s="17"/>
    </row>
    <row r="20" spans="1:19" ht="25.5">
      <c r="A20" s="14">
        <v>11</v>
      </c>
      <c r="B20" s="47" t="s">
        <v>66</v>
      </c>
      <c r="C20" s="47" t="s">
        <v>72</v>
      </c>
      <c r="D20" s="51" t="s">
        <v>165</v>
      </c>
      <c r="E20" s="47" t="s">
        <v>70</v>
      </c>
      <c r="F20" s="16">
        <v>1</v>
      </c>
      <c r="G20" s="15">
        <v>142.68</v>
      </c>
      <c r="H20" s="17">
        <v>142.68</v>
      </c>
      <c r="I20" s="16">
        <v>1</v>
      </c>
      <c r="J20" s="15">
        <v>142.68</v>
      </c>
      <c r="K20" s="17">
        <v>142.68</v>
      </c>
      <c r="L20" s="80" t="s">
        <v>165</v>
      </c>
      <c r="M20" s="18">
        <v>1</v>
      </c>
      <c r="N20" s="19">
        <f t="shared" si="1"/>
        <v>1</v>
      </c>
      <c r="O20" s="17">
        <f t="shared" si="2"/>
        <v>142.68</v>
      </c>
      <c r="P20" s="16">
        <f t="shared" si="3"/>
        <v>1</v>
      </c>
      <c r="Q20" s="17">
        <f t="shared" si="4"/>
        <v>142.68</v>
      </c>
      <c r="R20" s="17"/>
      <c r="S20" s="17"/>
    </row>
    <row r="21" spans="1:19" ht="25.5">
      <c r="A21" s="14">
        <v>12</v>
      </c>
      <c r="B21" s="47" t="s">
        <v>66</v>
      </c>
      <c r="C21" s="47" t="s">
        <v>73</v>
      </c>
      <c r="D21" s="51" t="s">
        <v>165</v>
      </c>
      <c r="E21" s="47" t="s">
        <v>74</v>
      </c>
      <c r="F21" s="16">
        <v>12</v>
      </c>
      <c r="G21" s="15">
        <v>0.29670000000000002</v>
      </c>
      <c r="H21" s="17">
        <v>3.56</v>
      </c>
      <c r="I21" s="16">
        <v>12</v>
      </c>
      <c r="J21" s="15">
        <v>0.29670000000000002</v>
      </c>
      <c r="K21" s="17">
        <v>3.56</v>
      </c>
      <c r="L21" s="80" t="s">
        <v>165</v>
      </c>
      <c r="M21" s="18">
        <v>1</v>
      </c>
      <c r="N21" s="19">
        <f t="shared" si="1"/>
        <v>12</v>
      </c>
      <c r="O21" s="17">
        <f t="shared" si="2"/>
        <v>3.56</v>
      </c>
      <c r="P21" s="16">
        <f t="shared" si="3"/>
        <v>12</v>
      </c>
      <c r="Q21" s="17">
        <f t="shared" si="4"/>
        <v>3.56</v>
      </c>
      <c r="R21" s="17"/>
      <c r="S21" s="17"/>
    </row>
    <row r="22" spans="1:19" ht="25.5">
      <c r="A22" s="14">
        <v>13</v>
      </c>
      <c r="B22" s="47" t="s">
        <v>66</v>
      </c>
      <c r="C22" s="47" t="s">
        <v>75</v>
      </c>
      <c r="D22" s="51" t="s">
        <v>165</v>
      </c>
      <c r="E22" s="47" t="s">
        <v>68</v>
      </c>
      <c r="F22" s="16">
        <v>10</v>
      </c>
      <c r="G22" s="15">
        <v>3.5750000000000002</v>
      </c>
      <c r="H22" s="17">
        <v>35.75</v>
      </c>
      <c r="I22" s="16">
        <v>10</v>
      </c>
      <c r="J22" s="15">
        <v>3.5750000000000002</v>
      </c>
      <c r="K22" s="17">
        <v>35.75</v>
      </c>
      <c r="L22" s="80" t="s">
        <v>165</v>
      </c>
      <c r="M22" s="18">
        <v>1</v>
      </c>
      <c r="N22" s="19">
        <f t="shared" si="1"/>
        <v>10</v>
      </c>
      <c r="O22" s="17">
        <f t="shared" si="2"/>
        <v>35.75</v>
      </c>
      <c r="P22" s="16">
        <f t="shared" si="3"/>
        <v>10</v>
      </c>
      <c r="Q22" s="17">
        <f t="shared" si="4"/>
        <v>35.75</v>
      </c>
      <c r="R22" s="17"/>
      <c r="S22" s="17"/>
    </row>
    <row r="23" spans="1:19" ht="25.5">
      <c r="A23" s="14">
        <v>14</v>
      </c>
      <c r="B23" s="47" t="s">
        <v>66</v>
      </c>
      <c r="C23" s="47" t="s">
        <v>76</v>
      </c>
      <c r="D23" s="51" t="s">
        <v>165</v>
      </c>
      <c r="E23" s="47" t="s">
        <v>68</v>
      </c>
      <c r="F23" s="16">
        <v>10</v>
      </c>
      <c r="G23" s="15">
        <v>3.2150000000000003</v>
      </c>
      <c r="H23" s="17">
        <v>32.15</v>
      </c>
      <c r="I23" s="16">
        <v>10</v>
      </c>
      <c r="J23" s="15">
        <v>3.2150000000000003</v>
      </c>
      <c r="K23" s="17">
        <v>32.15</v>
      </c>
      <c r="L23" s="80" t="s">
        <v>165</v>
      </c>
      <c r="M23" s="18">
        <v>1</v>
      </c>
      <c r="N23" s="19">
        <f t="shared" si="1"/>
        <v>10</v>
      </c>
      <c r="O23" s="17">
        <f t="shared" si="2"/>
        <v>32.15</v>
      </c>
      <c r="P23" s="16">
        <f t="shared" si="3"/>
        <v>10</v>
      </c>
      <c r="Q23" s="17">
        <f t="shared" si="4"/>
        <v>32.15</v>
      </c>
      <c r="R23" s="17"/>
      <c r="S23" s="17"/>
    </row>
    <row r="24" spans="1:19" ht="38.25">
      <c r="A24" s="14">
        <v>15</v>
      </c>
      <c r="B24" s="47" t="s">
        <v>66</v>
      </c>
      <c r="C24" s="47" t="s">
        <v>77</v>
      </c>
      <c r="D24" s="51" t="s">
        <v>165</v>
      </c>
      <c r="E24" s="47" t="s">
        <v>64</v>
      </c>
      <c r="F24" s="16">
        <v>1</v>
      </c>
      <c r="G24" s="15">
        <v>54</v>
      </c>
      <c r="H24" s="17">
        <v>54</v>
      </c>
      <c r="I24" s="16">
        <v>1</v>
      </c>
      <c r="J24" s="15">
        <v>54</v>
      </c>
      <c r="K24" s="17">
        <v>54</v>
      </c>
      <c r="L24" s="80" t="s">
        <v>165</v>
      </c>
      <c r="M24" s="18">
        <v>1</v>
      </c>
      <c r="N24" s="19">
        <f t="shared" si="1"/>
        <v>1</v>
      </c>
      <c r="O24" s="17">
        <f t="shared" si="2"/>
        <v>54</v>
      </c>
      <c r="P24" s="16">
        <f t="shared" si="3"/>
        <v>1</v>
      </c>
      <c r="Q24" s="17">
        <f t="shared" si="4"/>
        <v>54</v>
      </c>
      <c r="R24" s="17"/>
      <c r="S24" s="17"/>
    </row>
    <row r="25" spans="1:19" ht="51">
      <c r="A25" s="14">
        <v>16</v>
      </c>
      <c r="B25" s="47" t="s">
        <v>66</v>
      </c>
      <c r="C25" s="47" t="s">
        <v>78</v>
      </c>
      <c r="D25" s="51" t="s">
        <v>165</v>
      </c>
      <c r="E25" s="47" t="s">
        <v>64</v>
      </c>
      <c r="F25" s="16">
        <v>1</v>
      </c>
      <c r="G25" s="15">
        <v>58</v>
      </c>
      <c r="H25" s="17">
        <v>58</v>
      </c>
      <c r="I25" s="16">
        <v>1</v>
      </c>
      <c r="J25" s="15">
        <v>58</v>
      </c>
      <c r="K25" s="17">
        <v>58</v>
      </c>
      <c r="L25" s="80" t="s">
        <v>165</v>
      </c>
      <c r="M25" s="18">
        <v>1</v>
      </c>
      <c r="N25" s="19">
        <f t="shared" si="1"/>
        <v>1</v>
      </c>
      <c r="O25" s="17">
        <f t="shared" si="2"/>
        <v>58</v>
      </c>
      <c r="P25" s="16">
        <f t="shared" si="3"/>
        <v>1</v>
      </c>
      <c r="Q25" s="17">
        <f t="shared" si="4"/>
        <v>58</v>
      </c>
      <c r="R25" s="17"/>
      <c r="S25" s="17"/>
    </row>
    <row r="26" spans="1:19" ht="51">
      <c r="A26" s="14">
        <v>17</v>
      </c>
      <c r="B26" s="47" t="s">
        <v>66</v>
      </c>
      <c r="C26" s="47" t="s">
        <v>79</v>
      </c>
      <c r="D26" s="51" t="s">
        <v>165</v>
      </c>
      <c r="E26" s="47" t="s">
        <v>54</v>
      </c>
      <c r="F26" s="16">
        <v>4</v>
      </c>
      <c r="G26" s="15">
        <v>45</v>
      </c>
      <c r="H26" s="17">
        <v>180</v>
      </c>
      <c r="I26" s="16">
        <v>4</v>
      </c>
      <c r="J26" s="15">
        <v>45</v>
      </c>
      <c r="K26" s="17">
        <v>180</v>
      </c>
      <c r="L26" s="80" t="s">
        <v>165</v>
      </c>
      <c r="M26" s="18">
        <v>1</v>
      </c>
      <c r="N26" s="19">
        <f t="shared" si="1"/>
        <v>4</v>
      </c>
      <c r="O26" s="17">
        <f t="shared" si="2"/>
        <v>180</v>
      </c>
      <c r="P26" s="16">
        <f t="shared" si="3"/>
        <v>4</v>
      </c>
      <c r="Q26" s="17">
        <f t="shared" si="4"/>
        <v>180</v>
      </c>
      <c r="R26" s="17"/>
      <c r="S26" s="17"/>
    </row>
    <row r="27" spans="1:19" ht="25.5">
      <c r="A27" s="14">
        <v>18</v>
      </c>
      <c r="B27" s="47" t="s">
        <v>66</v>
      </c>
      <c r="C27" s="47" t="s">
        <v>80</v>
      </c>
      <c r="D27" s="51" t="s">
        <v>165</v>
      </c>
      <c r="E27" s="47" t="s">
        <v>74</v>
      </c>
      <c r="F27" s="16">
        <v>7</v>
      </c>
      <c r="G27" s="15">
        <v>1.7971000000000001</v>
      </c>
      <c r="H27" s="17">
        <v>12.58</v>
      </c>
      <c r="I27" s="16">
        <v>7</v>
      </c>
      <c r="J27" s="15">
        <v>1.7971000000000001</v>
      </c>
      <c r="K27" s="17">
        <v>12.58</v>
      </c>
      <c r="L27" s="80" t="s">
        <v>165</v>
      </c>
      <c r="M27" s="18">
        <v>1</v>
      </c>
      <c r="N27" s="19">
        <f t="shared" si="1"/>
        <v>7</v>
      </c>
      <c r="O27" s="17">
        <f t="shared" si="2"/>
        <v>12.58</v>
      </c>
      <c r="P27" s="16">
        <f t="shared" si="3"/>
        <v>7</v>
      </c>
      <c r="Q27" s="17">
        <f t="shared" si="4"/>
        <v>12.58</v>
      </c>
      <c r="R27" s="17"/>
      <c r="S27" s="17"/>
    </row>
    <row r="28" spans="1:19">
      <c r="A28" s="14">
        <v>19</v>
      </c>
      <c r="B28" s="47" t="s">
        <v>66</v>
      </c>
      <c r="C28" s="47" t="s">
        <v>81</v>
      </c>
      <c r="D28" s="51" t="s">
        <v>165</v>
      </c>
      <c r="E28" s="47" t="s">
        <v>70</v>
      </c>
      <c r="F28" s="16">
        <v>2</v>
      </c>
      <c r="G28" s="15">
        <v>16.21</v>
      </c>
      <c r="H28" s="17">
        <v>32.42</v>
      </c>
      <c r="I28" s="16">
        <v>2</v>
      </c>
      <c r="J28" s="15">
        <v>16.21</v>
      </c>
      <c r="K28" s="17">
        <v>32.42</v>
      </c>
      <c r="L28" s="80" t="s">
        <v>165</v>
      </c>
      <c r="M28" s="18">
        <v>1</v>
      </c>
      <c r="N28" s="19">
        <f t="shared" si="1"/>
        <v>2</v>
      </c>
      <c r="O28" s="17">
        <f t="shared" si="2"/>
        <v>32.42</v>
      </c>
      <c r="P28" s="16">
        <f t="shared" si="3"/>
        <v>2</v>
      </c>
      <c r="Q28" s="17">
        <f t="shared" si="4"/>
        <v>32.42</v>
      </c>
      <c r="R28" s="17"/>
      <c r="S28" s="17"/>
    </row>
    <row r="29" spans="1:19">
      <c r="A29" s="14">
        <v>20</v>
      </c>
      <c r="B29" s="47" t="s">
        <v>66</v>
      </c>
      <c r="C29" s="47" t="s">
        <v>82</v>
      </c>
      <c r="D29" s="51" t="s">
        <v>165</v>
      </c>
      <c r="E29" s="47" t="s">
        <v>70</v>
      </c>
      <c r="F29" s="16">
        <v>2</v>
      </c>
      <c r="G29" s="15">
        <v>17.035</v>
      </c>
      <c r="H29" s="17">
        <v>34.07</v>
      </c>
      <c r="I29" s="16">
        <v>2</v>
      </c>
      <c r="J29" s="15">
        <v>17.035</v>
      </c>
      <c r="K29" s="17">
        <v>34.07</v>
      </c>
      <c r="L29" s="80" t="s">
        <v>165</v>
      </c>
      <c r="M29" s="18">
        <v>1</v>
      </c>
      <c r="N29" s="19">
        <f t="shared" si="1"/>
        <v>2</v>
      </c>
      <c r="O29" s="17">
        <f t="shared" si="2"/>
        <v>34.07</v>
      </c>
      <c r="P29" s="16">
        <f t="shared" si="3"/>
        <v>2</v>
      </c>
      <c r="Q29" s="17">
        <f t="shared" si="4"/>
        <v>34.07</v>
      </c>
      <c r="R29" s="17"/>
      <c r="S29" s="17"/>
    </row>
    <row r="30" spans="1:19">
      <c r="A30" s="14">
        <v>21</v>
      </c>
      <c r="B30" s="47" t="s">
        <v>66</v>
      </c>
      <c r="C30" s="47" t="s">
        <v>83</v>
      </c>
      <c r="D30" s="51" t="s">
        <v>165</v>
      </c>
      <c r="E30" s="47" t="s">
        <v>70</v>
      </c>
      <c r="F30" s="16">
        <v>2</v>
      </c>
      <c r="G30" s="15">
        <v>3.8400000000000003</v>
      </c>
      <c r="H30" s="17">
        <v>7.6800000000000006</v>
      </c>
      <c r="I30" s="16">
        <v>2</v>
      </c>
      <c r="J30" s="15">
        <v>3.8400000000000003</v>
      </c>
      <c r="K30" s="17">
        <v>7.6800000000000006</v>
      </c>
      <c r="L30" s="80" t="s">
        <v>165</v>
      </c>
      <c r="M30" s="18">
        <v>1</v>
      </c>
      <c r="N30" s="19">
        <f t="shared" si="1"/>
        <v>2</v>
      </c>
      <c r="O30" s="17">
        <f t="shared" si="2"/>
        <v>7.6800000000000006</v>
      </c>
      <c r="P30" s="16">
        <f t="shared" si="3"/>
        <v>2</v>
      </c>
      <c r="Q30" s="17">
        <f t="shared" si="4"/>
        <v>7.6800000000000006</v>
      </c>
      <c r="R30" s="17"/>
      <c r="S30" s="17"/>
    </row>
    <row r="31" spans="1:19">
      <c r="A31" s="14">
        <v>22</v>
      </c>
      <c r="B31" s="47" t="s">
        <v>66</v>
      </c>
      <c r="C31" s="47" t="s">
        <v>84</v>
      </c>
      <c r="D31" s="51" t="s">
        <v>165</v>
      </c>
      <c r="E31" s="47" t="s">
        <v>70</v>
      </c>
      <c r="F31" s="16">
        <v>2</v>
      </c>
      <c r="G31" s="15">
        <v>3.8400000000000003</v>
      </c>
      <c r="H31" s="17">
        <v>7.6800000000000006</v>
      </c>
      <c r="I31" s="16">
        <v>2</v>
      </c>
      <c r="J31" s="15">
        <v>3.8400000000000003</v>
      </c>
      <c r="K31" s="17">
        <v>7.6800000000000006</v>
      </c>
      <c r="L31" s="80" t="s">
        <v>165</v>
      </c>
      <c r="M31" s="18">
        <v>1</v>
      </c>
      <c r="N31" s="19">
        <f t="shared" si="1"/>
        <v>2</v>
      </c>
      <c r="O31" s="17">
        <f t="shared" si="2"/>
        <v>7.6800000000000006</v>
      </c>
      <c r="P31" s="16">
        <f t="shared" si="3"/>
        <v>2</v>
      </c>
      <c r="Q31" s="17">
        <f t="shared" si="4"/>
        <v>7.6800000000000006</v>
      </c>
      <c r="R31" s="17"/>
      <c r="S31" s="17"/>
    </row>
    <row r="32" spans="1:19">
      <c r="A32" s="14">
        <v>23</v>
      </c>
      <c r="B32" s="47" t="s">
        <v>66</v>
      </c>
      <c r="C32" s="47" t="s">
        <v>85</v>
      </c>
      <c r="D32" s="51" t="s">
        <v>165</v>
      </c>
      <c r="E32" s="47" t="s">
        <v>70</v>
      </c>
      <c r="F32" s="16">
        <v>2</v>
      </c>
      <c r="G32" s="15">
        <v>3.8400000000000003</v>
      </c>
      <c r="H32" s="17">
        <v>7.6800000000000006</v>
      </c>
      <c r="I32" s="16">
        <v>2</v>
      </c>
      <c r="J32" s="15">
        <v>3.8400000000000003</v>
      </c>
      <c r="K32" s="17">
        <v>7.6800000000000006</v>
      </c>
      <c r="L32" s="80" t="s">
        <v>165</v>
      </c>
      <c r="M32" s="18">
        <v>1</v>
      </c>
      <c r="N32" s="19">
        <f t="shared" si="1"/>
        <v>2</v>
      </c>
      <c r="O32" s="17">
        <f t="shared" si="2"/>
        <v>7.6800000000000006</v>
      </c>
      <c r="P32" s="16">
        <f t="shared" si="3"/>
        <v>2</v>
      </c>
      <c r="Q32" s="17">
        <f t="shared" si="4"/>
        <v>7.6800000000000006</v>
      </c>
      <c r="R32" s="17"/>
      <c r="S32" s="17"/>
    </row>
    <row r="33" spans="1:19">
      <c r="A33" s="14">
        <v>24</v>
      </c>
      <c r="B33" s="47" t="s">
        <v>66</v>
      </c>
      <c r="C33" s="47" t="s">
        <v>86</v>
      </c>
      <c r="D33" s="51" t="s">
        <v>165</v>
      </c>
      <c r="E33" s="47" t="s">
        <v>70</v>
      </c>
      <c r="F33" s="16">
        <v>4</v>
      </c>
      <c r="G33" s="15">
        <v>4.0875000000000004</v>
      </c>
      <c r="H33" s="17">
        <v>16.350000000000001</v>
      </c>
      <c r="I33" s="16">
        <v>4</v>
      </c>
      <c r="J33" s="15">
        <v>4.0875000000000004</v>
      </c>
      <c r="K33" s="17">
        <v>16.350000000000001</v>
      </c>
      <c r="L33" s="80" t="s">
        <v>165</v>
      </c>
      <c r="M33" s="18">
        <v>1</v>
      </c>
      <c r="N33" s="19">
        <f t="shared" si="1"/>
        <v>4</v>
      </c>
      <c r="O33" s="17">
        <f t="shared" si="2"/>
        <v>16.350000000000001</v>
      </c>
      <c r="P33" s="16">
        <f t="shared" si="3"/>
        <v>4</v>
      </c>
      <c r="Q33" s="17">
        <f t="shared" si="4"/>
        <v>16.350000000000001</v>
      </c>
      <c r="R33" s="17"/>
      <c r="S33" s="17"/>
    </row>
    <row r="34" spans="1:19">
      <c r="A34" s="14">
        <v>25</v>
      </c>
      <c r="B34" s="47" t="s">
        <v>66</v>
      </c>
      <c r="C34" s="47" t="s">
        <v>87</v>
      </c>
      <c r="D34" s="51" t="s">
        <v>165</v>
      </c>
      <c r="E34" s="47" t="s">
        <v>70</v>
      </c>
      <c r="F34" s="16">
        <v>2</v>
      </c>
      <c r="G34" s="15">
        <v>3.8400000000000003</v>
      </c>
      <c r="H34" s="17">
        <v>7.6800000000000006</v>
      </c>
      <c r="I34" s="16">
        <v>2</v>
      </c>
      <c r="J34" s="15">
        <v>3.8400000000000003</v>
      </c>
      <c r="K34" s="17">
        <v>7.6800000000000006</v>
      </c>
      <c r="L34" s="80" t="s">
        <v>165</v>
      </c>
      <c r="M34" s="18">
        <v>1</v>
      </c>
      <c r="N34" s="19">
        <f t="shared" si="1"/>
        <v>2</v>
      </c>
      <c r="O34" s="17">
        <f t="shared" si="2"/>
        <v>7.6800000000000006</v>
      </c>
      <c r="P34" s="16">
        <f t="shared" si="3"/>
        <v>2</v>
      </c>
      <c r="Q34" s="17">
        <f t="shared" si="4"/>
        <v>7.6800000000000006</v>
      </c>
      <c r="R34" s="17"/>
      <c r="S34" s="17"/>
    </row>
    <row r="35" spans="1:19">
      <c r="A35" s="14">
        <v>26</v>
      </c>
      <c r="B35" s="47" t="s">
        <v>66</v>
      </c>
      <c r="C35" s="47" t="s">
        <v>88</v>
      </c>
      <c r="D35" s="51" t="s">
        <v>165</v>
      </c>
      <c r="E35" s="47" t="s">
        <v>70</v>
      </c>
      <c r="F35" s="16">
        <v>2</v>
      </c>
      <c r="G35" s="15">
        <v>4.375</v>
      </c>
      <c r="H35" s="17">
        <v>8.75</v>
      </c>
      <c r="I35" s="16">
        <v>2</v>
      </c>
      <c r="J35" s="15">
        <v>4.375</v>
      </c>
      <c r="K35" s="17">
        <v>8.75</v>
      </c>
      <c r="L35" s="80" t="s">
        <v>165</v>
      </c>
      <c r="M35" s="18">
        <v>1</v>
      </c>
      <c r="N35" s="19">
        <f t="shared" si="1"/>
        <v>2</v>
      </c>
      <c r="O35" s="17">
        <f t="shared" si="2"/>
        <v>8.75</v>
      </c>
      <c r="P35" s="16">
        <f t="shared" si="3"/>
        <v>2</v>
      </c>
      <c r="Q35" s="17">
        <f t="shared" si="4"/>
        <v>8.75</v>
      </c>
      <c r="R35" s="17"/>
      <c r="S35" s="17"/>
    </row>
    <row r="36" spans="1:19">
      <c r="A36" s="14">
        <v>27</v>
      </c>
      <c r="B36" s="47" t="s">
        <v>66</v>
      </c>
      <c r="C36" s="47" t="s">
        <v>89</v>
      </c>
      <c r="D36" s="51" t="s">
        <v>165</v>
      </c>
      <c r="E36" s="47" t="s">
        <v>70</v>
      </c>
      <c r="F36" s="16">
        <v>2</v>
      </c>
      <c r="G36" s="15">
        <v>4.3849999999999998</v>
      </c>
      <c r="H36" s="17">
        <v>8.77</v>
      </c>
      <c r="I36" s="16">
        <v>2</v>
      </c>
      <c r="J36" s="15">
        <v>4.3849999999999998</v>
      </c>
      <c r="K36" s="17">
        <v>8.77</v>
      </c>
      <c r="L36" s="80" t="s">
        <v>165</v>
      </c>
      <c r="M36" s="18">
        <v>1</v>
      </c>
      <c r="N36" s="19">
        <f t="shared" si="1"/>
        <v>2</v>
      </c>
      <c r="O36" s="17">
        <f t="shared" si="2"/>
        <v>8.77</v>
      </c>
      <c r="P36" s="16">
        <f t="shared" si="3"/>
        <v>2</v>
      </c>
      <c r="Q36" s="17">
        <f t="shared" si="4"/>
        <v>8.77</v>
      </c>
      <c r="R36" s="17"/>
      <c r="S36" s="17"/>
    </row>
    <row r="37" spans="1:19">
      <c r="A37" s="14">
        <v>28</v>
      </c>
      <c r="B37" s="47" t="s">
        <v>66</v>
      </c>
      <c r="C37" s="47" t="s">
        <v>90</v>
      </c>
      <c r="D37" s="51" t="s">
        <v>165</v>
      </c>
      <c r="E37" s="47" t="s">
        <v>70</v>
      </c>
      <c r="F37" s="16">
        <v>2</v>
      </c>
      <c r="G37" s="15">
        <v>4.3849999999999998</v>
      </c>
      <c r="H37" s="17">
        <v>8.77</v>
      </c>
      <c r="I37" s="16">
        <v>2</v>
      </c>
      <c r="J37" s="15">
        <v>4.3849999999999998</v>
      </c>
      <c r="K37" s="17">
        <v>8.77</v>
      </c>
      <c r="L37" s="80" t="s">
        <v>165</v>
      </c>
      <c r="M37" s="18">
        <v>1</v>
      </c>
      <c r="N37" s="19">
        <f t="shared" si="1"/>
        <v>2</v>
      </c>
      <c r="O37" s="17">
        <f t="shared" si="2"/>
        <v>8.77</v>
      </c>
      <c r="P37" s="16">
        <f t="shared" si="3"/>
        <v>2</v>
      </c>
      <c r="Q37" s="17">
        <f t="shared" si="4"/>
        <v>8.77</v>
      </c>
      <c r="R37" s="17"/>
      <c r="S37" s="17"/>
    </row>
    <row r="38" spans="1:19" ht="38.25">
      <c r="A38" s="14">
        <v>29</v>
      </c>
      <c r="B38" s="47" t="s">
        <v>66</v>
      </c>
      <c r="C38" s="47" t="s">
        <v>91</v>
      </c>
      <c r="D38" s="51" t="s">
        <v>165</v>
      </c>
      <c r="E38" s="47" t="s">
        <v>54</v>
      </c>
      <c r="F38" s="16">
        <v>4</v>
      </c>
      <c r="G38" s="15">
        <v>66</v>
      </c>
      <c r="H38" s="17">
        <v>264</v>
      </c>
      <c r="I38" s="16">
        <v>4</v>
      </c>
      <c r="J38" s="15">
        <v>66</v>
      </c>
      <c r="K38" s="17">
        <v>264</v>
      </c>
      <c r="L38" s="80" t="s">
        <v>165</v>
      </c>
      <c r="M38" s="18">
        <v>1</v>
      </c>
      <c r="N38" s="19">
        <f t="shared" si="1"/>
        <v>4</v>
      </c>
      <c r="O38" s="17">
        <f t="shared" si="2"/>
        <v>264</v>
      </c>
      <c r="P38" s="16">
        <f t="shared" si="3"/>
        <v>4</v>
      </c>
      <c r="Q38" s="17">
        <f t="shared" si="4"/>
        <v>264</v>
      </c>
      <c r="R38" s="17"/>
      <c r="S38" s="17"/>
    </row>
    <row r="39" spans="1:19" ht="25.5">
      <c r="A39" s="14">
        <v>30</v>
      </c>
      <c r="B39" s="47" t="s">
        <v>66</v>
      </c>
      <c r="C39" s="47" t="s">
        <v>92</v>
      </c>
      <c r="D39" s="51" t="s">
        <v>165</v>
      </c>
      <c r="E39" s="47" t="s">
        <v>54</v>
      </c>
      <c r="F39" s="16">
        <v>6</v>
      </c>
      <c r="G39" s="15">
        <v>1.55</v>
      </c>
      <c r="H39" s="17">
        <v>9.3000000000000007</v>
      </c>
      <c r="I39" s="16">
        <v>6</v>
      </c>
      <c r="J39" s="15">
        <v>1.55</v>
      </c>
      <c r="K39" s="17">
        <v>9.3000000000000007</v>
      </c>
      <c r="L39" s="80" t="s">
        <v>165</v>
      </c>
      <c r="M39" s="18">
        <v>1</v>
      </c>
      <c r="N39" s="19">
        <f t="shared" si="1"/>
        <v>6</v>
      </c>
      <c r="O39" s="17">
        <f t="shared" si="2"/>
        <v>9.3000000000000007</v>
      </c>
      <c r="P39" s="16">
        <f t="shared" si="3"/>
        <v>6</v>
      </c>
      <c r="Q39" s="17">
        <f t="shared" si="4"/>
        <v>9.3000000000000007</v>
      </c>
      <c r="R39" s="17"/>
      <c r="S39" s="17"/>
    </row>
    <row r="40" spans="1:19" ht="25.5">
      <c r="A40" s="14">
        <v>31</v>
      </c>
      <c r="B40" s="47" t="s">
        <v>66</v>
      </c>
      <c r="C40" s="47" t="s">
        <v>93</v>
      </c>
      <c r="D40" s="51" t="s">
        <v>165</v>
      </c>
      <c r="E40" s="47" t="s">
        <v>54</v>
      </c>
      <c r="F40" s="16">
        <v>3</v>
      </c>
      <c r="G40" s="15">
        <v>1.55</v>
      </c>
      <c r="H40" s="17">
        <v>4.6500000000000004</v>
      </c>
      <c r="I40" s="16">
        <v>3</v>
      </c>
      <c r="J40" s="15">
        <v>1.55</v>
      </c>
      <c r="K40" s="17">
        <v>4.6500000000000004</v>
      </c>
      <c r="L40" s="80" t="s">
        <v>165</v>
      </c>
      <c r="M40" s="18">
        <v>1</v>
      </c>
      <c r="N40" s="19">
        <f t="shared" si="1"/>
        <v>3</v>
      </c>
      <c r="O40" s="17">
        <f t="shared" si="2"/>
        <v>4.6500000000000004</v>
      </c>
      <c r="P40" s="16">
        <f t="shared" si="3"/>
        <v>3</v>
      </c>
      <c r="Q40" s="17">
        <f t="shared" si="4"/>
        <v>4.6500000000000004</v>
      </c>
      <c r="R40" s="17"/>
      <c r="S40" s="17"/>
    </row>
    <row r="41" spans="1:19">
      <c r="A41" s="14">
        <v>32</v>
      </c>
      <c r="B41" s="47" t="s">
        <v>66</v>
      </c>
      <c r="C41" s="47" t="s">
        <v>94</v>
      </c>
      <c r="D41" s="51" t="s">
        <v>165</v>
      </c>
      <c r="E41" s="47" t="s">
        <v>70</v>
      </c>
      <c r="F41" s="16">
        <v>2</v>
      </c>
      <c r="G41" s="15">
        <v>8.7100000000000009</v>
      </c>
      <c r="H41" s="17">
        <v>17.420000000000002</v>
      </c>
      <c r="I41" s="16">
        <v>2</v>
      </c>
      <c r="J41" s="15">
        <v>8.7100000000000009</v>
      </c>
      <c r="K41" s="17">
        <v>17.420000000000002</v>
      </c>
      <c r="L41" s="80" t="s">
        <v>165</v>
      </c>
      <c r="M41" s="18">
        <v>1</v>
      </c>
      <c r="N41" s="19">
        <f t="shared" si="1"/>
        <v>2</v>
      </c>
      <c r="O41" s="17">
        <f t="shared" si="2"/>
        <v>17.420000000000002</v>
      </c>
      <c r="P41" s="16">
        <f t="shared" si="3"/>
        <v>2</v>
      </c>
      <c r="Q41" s="17">
        <f t="shared" si="4"/>
        <v>17.420000000000002</v>
      </c>
      <c r="R41" s="17"/>
      <c r="S41" s="17"/>
    </row>
    <row r="42" spans="1:19">
      <c r="A42" s="14">
        <v>33</v>
      </c>
      <c r="B42" s="47" t="s">
        <v>66</v>
      </c>
      <c r="C42" s="47" t="s">
        <v>95</v>
      </c>
      <c r="D42" s="51" t="s">
        <v>165</v>
      </c>
      <c r="E42" s="47" t="s">
        <v>70</v>
      </c>
      <c r="F42" s="16">
        <v>1</v>
      </c>
      <c r="G42" s="15">
        <v>5.07</v>
      </c>
      <c r="H42" s="17">
        <v>5.07</v>
      </c>
      <c r="I42" s="16">
        <v>1</v>
      </c>
      <c r="J42" s="15">
        <v>5.07</v>
      </c>
      <c r="K42" s="17">
        <v>5.07</v>
      </c>
      <c r="L42" s="80" t="s">
        <v>165</v>
      </c>
      <c r="M42" s="18">
        <v>1</v>
      </c>
      <c r="N42" s="19">
        <f t="shared" si="1"/>
        <v>1</v>
      </c>
      <c r="O42" s="17">
        <f t="shared" si="2"/>
        <v>5.07</v>
      </c>
      <c r="P42" s="16">
        <f t="shared" si="3"/>
        <v>1</v>
      </c>
      <c r="Q42" s="17">
        <f t="shared" si="4"/>
        <v>5.07</v>
      </c>
      <c r="R42" s="17"/>
      <c r="S42" s="17"/>
    </row>
    <row r="43" spans="1:19" ht="25.5">
      <c r="A43" s="14">
        <v>34</v>
      </c>
      <c r="B43" s="47" t="s">
        <v>66</v>
      </c>
      <c r="C43" s="47" t="s">
        <v>96</v>
      </c>
      <c r="D43" s="51" t="s">
        <v>165</v>
      </c>
      <c r="E43" s="47" t="s">
        <v>70</v>
      </c>
      <c r="F43" s="16">
        <v>2</v>
      </c>
      <c r="G43" s="15">
        <v>22.580000000000002</v>
      </c>
      <c r="H43" s="17">
        <v>45.160000000000004</v>
      </c>
      <c r="I43" s="16">
        <v>2</v>
      </c>
      <c r="J43" s="15">
        <v>22.580000000000002</v>
      </c>
      <c r="K43" s="17">
        <v>45.160000000000004</v>
      </c>
      <c r="L43" s="80" t="s">
        <v>165</v>
      </c>
      <c r="M43" s="18">
        <v>1</v>
      </c>
      <c r="N43" s="19">
        <f t="shared" si="1"/>
        <v>2</v>
      </c>
      <c r="O43" s="17">
        <f t="shared" si="2"/>
        <v>45.160000000000004</v>
      </c>
      <c r="P43" s="16">
        <f t="shared" si="3"/>
        <v>2</v>
      </c>
      <c r="Q43" s="17">
        <f t="shared" si="4"/>
        <v>45.160000000000004</v>
      </c>
      <c r="R43" s="17"/>
      <c r="S43" s="17"/>
    </row>
    <row r="44" spans="1:19" ht="25.5">
      <c r="A44" s="14">
        <v>35</v>
      </c>
      <c r="B44" s="47" t="s">
        <v>66</v>
      </c>
      <c r="C44" s="47" t="s">
        <v>97</v>
      </c>
      <c r="D44" s="51" t="s">
        <v>165</v>
      </c>
      <c r="E44" s="47" t="s">
        <v>70</v>
      </c>
      <c r="F44" s="16">
        <v>2</v>
      </c>
      <c r="G44" s="15">
        <v>22.580000000000002</v>
      </c>
      <c r="H44" s="17">
        <v>45.160000000000004</v>
      </c>
      <c r="I44" s="16">
        <v>2</v>
      </c>
      <c r="J44" s="15">
        <v>22.580000000000002</v>
      </c>
      <c r="K44" s="17">
        <v>45.160000000000004</v>
      </c>
      <c r="L44" s="80" t="s">
        <v>165</v>
      </c>
      <c r="M44" s="18">
        <v>1</v>
      </c>
      <c r="N44" s="19">
        <f t="shared" si="1"/>
        <v>2</v>
      </c>
      <c r="O44" s="17">
        <f t="shared" si="2"/>
        <v>45.160000000000004</v>
      </c>
      <c r="P44" s="16">
        <f t="shared" si="3"/>
        <v>2</v>
      </c>
      <c r="Q44" s="17">
        <f t="shared" si="4"/>
        <v>45.160000000000004</v>
      </c>
      <c r="R44" s="17"/>
      <c r="S44" s="17"/>
    </row>
    <row r="45" spans="1:19" ht="15" customHeight="1" thickBot="1">
      <c r="A45" s="82">
        <v>36</v>
      </c>
      <c r="B45" s="83" t="s">
        <v>66</v>
      </c>
      <c r="C45" s="83" t="s">
        <v>98</v>
      </c>
      <c r="D45" s="84" t="s">
        <v>165</v>
      </c>
      <c r="E45" s="83" t="s">
        <v>54</v>
      </c>
      <c r="F45" s="85">
        <v>120</v>
      </c>
      <c r="G45" s="86">
        <v>1.23</v>
      </c>
      <c r="H45" s="87">
        <v>147.6</v>
      </c>
      <c r="I45" s="85">
        <v>120</v>
      </c>
      <c r="J45" s="86">
        <v>1.23</v>
      </c>
      <c r="K45" s="87">
        <v>147.6</v>
      </c>
      <c r="L45" s="88" t="s">
        <v>165</v>
      </c>
      <c r="M45" s="18">
        <v>1</v>
      </c>
      <c r="N45" s="19">
        <f t="shared" si="1"/>
        <v>120</v>
      </c>
      <c r="O45" s="17">
        <f t="shared" si="2"/>
        <v>147.6</v>
      </c>
      <c r="P45" s="16">
        <f t="shared" si="3"/>
        <v>120</v>
      </c>
      <c r="Q45" s="17">
        <f t="shared" si="4"/>
        <v>147.6</v>
      </c>
      <c r="R45" s="17"/>
      <c r="S45" s="17"/>
    </row>
    <row r="46" spans="1:19" ht="13.5" thickBot="1">
      <c r="A46" s="123" t="s">
        <v>99</v>
      </c>
      <c r="B46" s="124"/>
      <c r="C46" s="89" t="s">
        <v>45</v>
      </c>
      <c r="D46" s="89" t="s">
        <v>45</v>
      </c>
      <c r="E46" s="90" t="s">
        <v>45</v>
      </c>
      <c r="F46" s="91">
        <f>SUM(Таблиця!N14:N45)</f>
        <v>222</v>
      </c>
      <c r="G46" s="92" t="s">
        <v>165</v>
      </c>
      <c r="H46" s="93">
        <f>SUM(Таблиця!O14:O45)</f>
        <v>1525.9099999999999</v>
      </c>
      <c r="I46" s="94">
        <f>SUM(Таблиця!P14:P45)</f>
        <v>222</v>
      </c>
      <c r="J46" s="95" t="s">
        <v>165</v>
      </c>
      <c r="K46" s="96">
        <f>SUM(Таблиця!Q14:Q45)</f>
        <v>1525.9099999999999</v>
      </c>
      <c r="L46" s="97" t="s">
        <v>165</v>
      </c>
    </row>
    <row r="47" spans="1:19" ht="15" customHeight="1" thickBot="1">
      <c r="A47" s="58" t="s">
        <v>162</v>
      </c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1:19" ht="25.5">
      <c r="A48" s="14">
        <v>37</v>
      </c>
      <c r="B48" s="47" t="s">
        <v>100</v>
      </c>
      <c r="C48" s="47" t="s">
        <v>101</v>
      </c>
      <c r="D48" s="51" t="s">
        <v>165</v>
      </c>
      <c r="E48" s="47" t="s">
        <v>68</v>
      </c>
      <c r="F48" s="16">
        <v>16</v>
      </c>
      <c r="G48" s="15">
        <v>1.8181</v>
      </c>
      <c r="H48" s="17">
        <v>29.09</v>
      </c>
      <c r="I48" s="16">
        <v>16</v>
      </c>
      <c r="J48" s="15">
        <v>1.8181</v>
      </c>
      <c r="K48" s="17">
        <v>29.09</v>
      </c>
      <c r="L48" s="80" t="s">
        <v>165</v>
      </c>
      <c r="M48" s="18">
        <v>1</v>
      </c>
      <c r="N48" s="19">
        <f t="shared" ref="N48:N79" si="5">F48</f>
        <v>16</v>
      </c>
      <c r="O48" s="17">
        <f t="shared" ref="O48:O79" si="6">H48</f>
        <v>29.09</v>
      </c>
      <c r="P48" s="16">
        <f t="shared" ref="P48:P79" si="7">I48</f>
        <v>16</v>
      </c>
      <c r="Q48" s="17">
        <f t="shared" ref="Q48:Q79" si="8">K48</f>
        <v>29.09</v>
      </c>
      <c r="R48" s="17"/>
      <c r="S48" s="17"/>
    </row>
    <row r="49" spans="1:19" ht="25.5">
      <c r="A49" s="14">
        <v>38</v>
      </c>
      <c r="B49" s="47" t="s">
        <v>100</v>
      </c>
      <c r="C49" s="47" t="s">
        <v>102</v>
      </c>
      <c r="D49" s="51" t="s">
        <v>165</v>
      </c>
      <c r="E49" s="47" t="s">
        <v>68</v>
      </c>
      <c r="F49" s="16">
        <v>10</v>
      </c>
      <c r="G49" s="15">
        <v>1.177</v>
      </c>
      <c r="H49" s="17">
        <v>11.770000000000001</v>
      </c>
      <c r="I49" s="16">
        <v>10</v>
      </c>
      <c r="J49" s="15">
        <v>1.177</v>
      </c>
      <c r="K49" s="17">
        <v>11.770000000000001</v>
      </c>
      <c r="L49" s="80" t="s">
        <v>165</v>
      </c>
      <c r="M49" s="18">
        <v>1</v>
      </c>
      <c r="N49" s="19">
        <f t="shared" si="5"/>
        <v>10</v>
      </c>
      <c r="O49" s="17">
        <f t="shared" si="6"/>
        <v>11.770000000000001</v>
      </c>
      <c r="P49" s="16">
        <f t="shared" si="7"/>
        <v>10</v>
      </c>
      <c r="Q49" s="17">
        <f t="shared" si="8"/>
        <v>11.770000000000001</v>
      </c>
      <c r="R49" s="17"/>
      <c r="S49" s="17"/>
    </row>
    <row r="50" spans="1:19" ht="15.75" customHeight="1">
      <c r="A50" s="14">
        <v>39</v>
      </c>
      <c r="B50" s="47" t="s">
        <v>100</v>
      </c>
      <c r="C50" s="47" t="s">
        <v>103</v>
      </c>
      <c r="D50" s="51" t="s">
        <v>165</v>
      </c>
      <c r="E50" s="47" t="s">
        <v>104</v>
      </c>
      <c r="F50" s="16">
        <v>50</v>
      </c>
      <c r="G50" s="15">
        <v>0.45140000000000002</v>
      </c>
      <c r="H50" s="17">
        <v>22.57</v>
      </c>
      <c r="I50" s="16">
        <v>50</v>
      </c>
      <c r="J50" s="15">
        <v>0.45140000000000002</v>
      </c>
      <c r="K50" s="17">
        <v>22.57</v>
      </c>
      <c r="L50" s="80" t="s">
        <v>165</v>
      </c>
      <c r="M50" s="18">
        <v>1</v>
      </c>
      <c r="N50" s="19">
        <f t="shared" si="5"/>
        <v>50</v>
      </c>
      <c r="O50" s="17">
        <f t="shared" si="6"/>
        <v>22.57</v>
      </c>
      <c r="P50" s="16">
        <f t="shared" si="7"/>
        <v>50</v>
      </c>
      <c r="Q50" s="17">
        <f t="shared" si="8"/>
        <v>22.57</v>
      </c>
      <c r="R50" s="17"/>
      <c r="S50" s="17"/>
    </row>
    <row r="51" spans="1:19" ht="15.75" customHeight="1">
      <c r="A51" s="14">
        <v>40</v>
      </c>
      <c r="B51" s="47" t="s">
        <v>100</v>
      </c>
      <c r="C51" s="47" t="s">
        <v>105</v>
      </c>
      <c r="D51" s="51" t="s">
        <v>165</v>
      </c>
      <c r="E51" s="47" t="s">
        <v>54</v>
      </c>
      <c r="F51" s="16">
        <v>274</v>
      </c>
      <c r="G51" s="15">
        <v>0.35439999999999999</v>
      </c>
      <c r="H51" s="17">
        <v>97.100000000000009</v>
      </c>
      <c r="I51" s="16">
        <v>274</v>
      </c>
      <c r="J51" s="15">
        <v>0.35439999999999999</v>
      </c>
      <c r="K51" s="17">
        <v>97.100000000000009</v>
      </c>
      <c r="L51" s="80" t="s">
        <v>165</v>
      </c>
      <c r="M51" s="18">
        <v>1</v>
      </c>
      <c r="N51" s="19">
        <f t="shared" si="5"/>
        <v>274</v>
      </c>
      <c r="O51" s="17">
        <f t="shared" si="6"/>
        <v>97.100000000000009</v>
      </c>
      <c r="P51" s="16">
        <f t="shared" si="7"/>
        <v>274</v>
      </c>
      <c r="Q51" s="17">
        <f t="shared" si="8"/>
        <v>97.100000000000009</v>
      </c>
      <c r="R51" s="17"/>
      <c r="S51" s="17"/>
    </row>
    <row r="52" spans="1:19" ht="25.5">
      <c r="A52" s="14">
        <v>41</v>
      </c>
      <c r="B52" s="47" t="s">
        <v>100</v>
      </c>
      <c r="C52" s="47" t="s">
        <v>106</v>
      </c>
      <c r="D52" s="51" t="s">
        <v>165</v>
      </c>
      <c r="E52" s="47" t="s">
        <v>68</v>
      </c>
      <c r="F52" s="16">
        <v>7</v>
      </c>
      <c r="G52" s="15">
        <v>3.3170999999999999</v>
      </c>
      <c r="H52" s="17">
        <v>23.220000000000002</v>
      </c>
      <c r="I52" s="16">
        <v>7</v>
      </c>
      <c r="J52" s="15">
        <v>3.3170999999999999</v>
      </c>
      <c r="K52" s="17">
        <v>23.220000000000002</v>
      </c>
      <c r="L52" s="80" t="s">
        <v>165</v>
      </c>
      <c r="M52" s="18">
        <v>1</v>
      </c>
      <c r="N52" s="19">
        <f t="shared" si="5"/>
        <v>7</v>
      </c>
      <c r="O52" s="17">
        <f t="shared" si="6"/>
        <v>23.220000000000002</v>
      </c>
      <c r="P52" s="16">
        <f t="shared" si="7"/>
        <v>7</v>
      </c>
      <c r="Q52" s="17">
        <f t="shared" si="8"/>
        <v>23.220000000000002</v>
      </c>
      <c r="R52" s="17"/>
      <c r="S52" s="17"/>
    </row>
    <row r="53" spans="1:19" ht="51">
      <c r="A53" s="14">
        <v>42</v>
      </c>
      <c r="B53" s="47" t="s">
        <v>100</v>
      </c>
      <c r="C53" s="47" t="s">
        <v>107</v>
      </c>
      <c r="D53" s="51" t="s">
        <v>165</v>
      </c>
      <c r="E53" s="47" t="s">
        <v>108</v>
      </c>
      <c r="F53" s="16">
        <v>500</v>
      </c>
      <c r="G53" s="15">
        <v>0.19800000000000001</v>
      </c>
      <c r="H53" s="17">
        <v>99</v>
      </c>
      <c r="I53" s="16">
        <v>500</v>
      </c>
      <c r="J53" s="15">
        <v>0.19800000000000001</v>
      </c>
      <c r="K53" s="17">
        <v>99</v>
      </c>
      <c r="L53" s="80" t="s">
        <v>165</v>
      </c>
      <c r="M53" s="18">
        <v>1</v>
      </c>
      <c r="N53" s="19">
        <f t="shared" si="5"/>
        <v>500</v>
      </c>
      <c r="O53" s="17">
        <f t="shared" si="6"/>
        <v>99</v>
      </c>
      <c r="P53" s="16">
        <f t="shared" si="7"/>
        <v>500</v>
      </c>
      <c r="Q53" s="17">
        <f t="shared" si="8"/>
        <v>99</v>
      </c>
      <c r="R53" s="17"/>
      <c r="S53" s="17"/>
    </row>
    <row r="54" spans="1:19" ht="25.5">
      <c r="A54" s="14">
        <v>43</v>
      </c>
      <c r="B54" s="47" t="s">
        <v>100</v>
      </c>
      <c r="C54" s="47" t="s">
        <v>109</v>
      </c>
      <c r="D54" s="51" t="s">
        <v>165</v>
      </c>
      <c r="E54" s="47" t="s">
        <v>110</v>
      </c>
      <c r="F54" s="16">
        <v>420</v>
      </c>
      <c r="G54" s="15">
        <v>0.35250000000000004</v>
      </c>
      <c r="H54" s="17">
        <v>148.05000000000001</v>
      </c>
      <c r="I54" s="16">
        <v>420</v>
      </c>
      <c r="J54" s="15">
        <v>0.35250000000000004</v>
      </c>
      <c r="K54" s="17">
        <v>148.05000000000001</v>
      </c>
      <c r="L54" s="80" t="s">
        <v>165</v>
      </c>
      <c r="M54" s="18">
        <v>1</v>
      </c>
      <c r="N54" s="19">
        <f t="shared" si="5"/>
        <v>420</v>
      </c>
      <c r="O54" s="17">
        <f t="shared" si="6"/>
        <v>148.05000000000001</v>
      </c>
      <c r="P54" s="16">
        <f t="shared" si="7"/>
        <v>420</v>
      </c>
      <c r="Q54" s="17">
        <f t="shared" si="8"/>
        <v>148.05000000000001</v>
      </c>
      <c r="R54" s="17"/>
      <c r="S54" s="17"/>
    </row>
    <row r="55" spans="1:19" ht="25.5">
      <c r="A55" s="14">
        <v>44</v>
      </c>
      <c r="B55" s="47" t="s">
        <v>100</v>
      </c>
      <c r="C55" s="47" t="s">
        <v>111</v>
      </c>
      <c r="D55" s="51" t="s">
        <v>165</v>
      </c>
      <c r="E55" s="47" t="s">
        <v>68</v>
      </c>
      <c r="F55" s="16">
        <v>2</v>
      </c>
      <c r="G55" s="15">
        <v>1.5</v>
      </c>
      <c r="H55" s="17">
        <v>3</v>
      </c>
      <c r="I55" s="16">
        <v>2</v>
      </c>
      <c r="J55" s="15">
        <v>1.5</v>
      </c>
      <c r="K55" s="17">
        <v>3</v>
      </c>
      <c r="L55" s="80" t="s">
        <v>165</v>
      </c>
      <c r="M55" s="18">
        <v>1</v>
      </c>
      <c r="N55" s="19">
        <f t="shared" si="5"/>
        <v>2</v>
      </c>
      <c r="O55" s="17">
        <f t="shared" si="6"/>
        <v>3</v>
      </c>
      <c r="P55" s="16">
        <f t="shared" si="7"/>
        <v>2</v>
      </c>
      <c r="Q55" s="17">
        <f t="shared" si="8"/>
        <v>3</v>
      </c>
      <c r="R55" s="17"/>
      <c r="S55" s="17"/>
    </row>
    <row r="56" spans="1:19" ht="25.5">
      <c r="A56" s="14">
        <v>45</v>
      </c>
      <c r="B56" s="47" t="s">
        <v>100</v>
      </c>
      <c r="C56" s="47" t="s">
        <v>111</v>
      </c>
      <c r="D56" s="51" t="s">
        <v>165</v>
      </c>
      <c r="E56" s="47" t="s">
        <v>68</v>
      </c>
      <c r="F56" s="16">
        <v>10</v>
      </c>
      <c r="G56" s="15">
        <v>1.498</v>
      </c>
      <c r="H56" s="17">
        <v>14.98</v>
      </c>
      <c r="I56" s="16">
        <v>10</v>
      </c>
      <c r="J56" s="15">
        <v>1.498</v>
      </c>
      <c r="K56" s="17">
        <v>14.98</v>
      </c>
      <c r="L56" s="80" t="s">
        <v>165</v>
      </c>
      <c r="M56" s="18">
        <v>1</v>
      </c>
      <c r="N56" s="19">
        <f t="shared" si="5"/>
        <v>10</v>
      </c>
      <c r="O56" s="17">
        <f t="shared" si="6"/>
        <v>14.98</v>
      </c>
      <c r="P56" s="16">
        <f t="shared" si="7"/>
        <v>10</v>
      </c>
      <c r="Q56" s="17">
        <f t="shared" si="8"/>
        <v>14.98</v>
      </c>
      <c r="R56" s="17"/>
      <c r="S56" s="17"/>
    </row>
    <row r="57" spans="1:19" ht="25.5">
      <c r="A57" s="14">
        <v>46</v>
      </c>
      <c r="B57" s="47" t="s">
        <v>100</v>
      </c>
      <c r="C57" s="47" t="s">
        <v>112</v>
      </c>
      <c r="D57" s="51" t="s">
        <v>165</v>
      </c>
      <c r="E57" s="47" t="s">
        <v>68</v>
      </c>
      <c r="F57" s="16">
        <v>14</v>
      </c>
      <c r="G57" s="15">
        <v>1.1771</v>
      </c>
      <c r="H57" s="17">
        <v>16.48</v>
      </c>
      <c r="I57" s="16">
        <v>14</v>
      </c>
      <c r="J57" s="15">
        <v>1.1771</v>
      </c>
      <c r="K57" s="17">
        <v>16.48</v>
      </c>
      <c r="L57" s="80" t="s">
        <v>165</v>
      </c>
      <c r="M57" s="18">
        <v>1</v>
      </c>
      <c r="N57" s="19">
        <f t="shared" si="5"/>
        <v>14</v>
      </c>
      <c r="O57" s="17">
        <f t="shared" si="6"/>
        <v>16.48</v>
      </c>
      <c r="P57" s="16">
        <f t="shared" si="7"/>
        <v>14</v>
      </c>
      <c r="Q57" s="17">
        <f t="shared" si="8"/>
        <v>16.48</v>
      </c>
      <c r="R57" s="17"/>
      <c r="S57" s="17"/>
    </row>
    <row r="58" spans="1:19" ht="38.25">
      <c r="A58" s="14">
        <v>47</v>
      </c>
      <c r="B58" s="47" t="s">
        <v>100</v>
      </c>
      <c r="C58" s="47" t="s">
        <v>113</v>
      </c>
      <c r="D58" s="51" t="s">
        <v>165</v>
      </c>
      <c r="E58" s="47" t="s">
        <v>64</v>
      </c>
      <c r="F58" s="16">
        <v>1</v>
      </c>
      <c r="G58" s="15">
        <v>222</v>
      </c>
      <c r="H58" s="17">
        <v>222</v>
      </c>
      <c r="I58" s="16">
        <v>1</v>
      </c>
      <c r="J58" s="15">
        <v>222</v>
      </c>
      <c r="K58" s="17">
        <v>222</v>
      </c>
      <c r="L58" s="80" t="s">
        <v>165</v>
      </c>
      <c r="M58" s="18">
        <v>1</v>
      </c>
      <c r="N58" s="19">
        <f t="shared" si="5"/>
        <v>1</v>
      </c>
      <c r="O58" s="17">
        <f t="shared" si="6"/>
        <v>222</v>
      </c>
      <c r="P58" s="16">
        <f t="shared" si="7"/>
        <v>1</v>
      </c>
      <c r="Q58" s="17">
        <f t="shared" si="8"/>
        <v>222</v>
      </c>
      <c r="R58" s="17"/>
      <c r="S58" s="17"/>
    </row>
    <row r="59" spans="1:19" ht="25.5">
      <c r="A59" s="14">
        <v>48</v>
      </c>
      <c r="B59" s="47" t="s">
        <v>100</v>
      </c>
      <c r="C59" s="47" t="s">
        <v>114</v>
      </c>
      <c r="D59" s="51" t="s">
        <v>165</v>
      </c>
      <c r="E59" s="47" t="s">
        <v>70</v>
      </c>
      <c r="F59" s="16">
        <v>10</v>
      </c>
      <c r="G59" s="15">
        <v>1.873</v>
      </c>
      <c r="H59" s="17">
        <v>18.73</v>
      </c>
      <c r="I59" s="16">
        <v>10</v>
      </c>
      <c r="J59" s="15">
        <v>1.873</v>
      </c>
      <c r="K59" s="17">
        <v>18.73</v>
      </c>
      <c r="L59" s="80" t="s">
        <v>165</v>
      </c>
      <c r="M59" s="18">
        <v>1</v>
      </c>
      <c r="N59" s="19">
        <f t="shared" si="5"/>
        <v>10</v>
      </c>
      <c r="O59" s="17">
        <f t="shared" si="6"/>
        <v>18.73</v>
      </c>
      <c r="P59" s="16">
        <f t="shared" si="7"/>
        <v>10</v>
      </c>
      <c r="Q59" s="17">
        <f t="shared" si="8"/>
        <v>18.73</v>
      </c>
      <c r="R59" s="17"/>
      <c r="S59" s="17"/>
    </row>
    <row r="60" spans="1:19" ht="38.25">
      <c r="A60" s="14">
        <v>49</v>
      </c>
      <c r="B60" s="47" t="s">
        <v>100</v>
      </c>
      <c r="C60" s="47" t="s">
        <v>63</v>
      </c>
      <c r="D60" s="51" t="s">
        <v>165</v>
      </c>
      <c r="E60" s="47" t="s">
        <v>64</v>
      </c>
      <c r="F60" s="16">
        <v>2</v>
      </c>
      <c r="G60" s="15">
        <v>19.305</v>
      </c>
      <c r="H60" s="17">
        <v>38.61</v>
      </c>
      <c r="I60" s="16">
        <v>2</v>
      </c>
      <c r="J60" s="15">
        <v>19.305</v>
      </c>
      <c r="K60" s="17">
        <v>38.61</v>
      </c>
      <c r="L60" s="80" t="s">
        <v>165</v>
      </c>
      <c r="M60" s="18">
        <v>1</v>
      </c>
      <c r="N60" s="19">
        <f t="shared" si="5"/>
        <v>2</v>
      </c>
      <c r="O60" s="17">
        <f t="shared" si="6"/>
        <v>38.61</v>
      </c>
      <c r="P60" s="16">
        <f t="shared" si="7"/>
        <v>2</v>
      </c>
      <c r="Q60" s="17">
        <f t="shared" si="8"/>
        <v>38.61</v>
      </c>
      <c r="R60" s="17"/>
      <c r="S60" s="17"/>
    </row>
    <row r="61" spans="1:19" ht="25.5">
      <c r="A61" s="14">
        <v>50</v>
      </c>
      <c r="B61" s="47" t="s">
        <v>100</v>
      </c>
      <c r="C61" s="47" t="s">
        <v>115</v>
      </c>
      <c r="D61" s="51" t="s">
        <v>165</v>
      </c>
      <c r="E61" s="47" t="s">
        <v>68</v>
      </c>
      <c r="F61" s="16">
        <v>10</v>
      </c>
      <c r="G61" s="15">
        <v>1.621</v>
      </c>
      <c r="H61" s="17">
        <v>16.21</v>
      </c>
      <c r="I61" s="16">
        <v>10</v>
      </c>
      <c r="J61" s="15">
        <v>1.621</v>
      </c>
      <c r="K61" s="17">
        <v>16.21</v>
      </c>
      <c r="L61" s="80" t="s">
        <v>165</v>
      </c>
      <c r="M61" s="18">
        <v>1</v>
      </c>
      <c r="N61" s="19">
        <f t="shared" si="5"/>
        <v>10</v>
      </c>
      <c r="O61" s="17">
        <f t="shared" si="6"/>
        <v>16.21</v>
      </c>
      <c r="P61" s="16">
        <f t="shared" si="7"/>
        <v>10</v>
      </c>
      <c r="Q61" s="17">
        <f t="shared" si="8"/>
        <v>16.21</v>
      </c>
      <c r="R61" s="17"/>
      <c r="S61" s="17"/>
    </row>
    <row r="62" spans="1:19" ht="25.5">
      <c r="A62" s="14">
        <v>51</v>
      </c>
      <c r="B62" s="47" t="s">
        <v>100</v>
      </c>
      <c r="C62" s="47" t="s">
        <v>116</v>
      </c>
      <c r="D62" s="51" t="s">
        <v>165</v>
      </c>
      <c r="E62" s="47" t="s">
        <v>70</v>
      </c>
      <c r="F62" s="16">
        <v>2</v>
      </c>
      <c r="G62" s="15">
        <v>40.61</v>
      </c>
      <c r="H62" s="17">
        <v>81.22</v>
      </c>
      <c r="I62" s="16">
        <v>2</v>
      </c>
      <c r="J62" s="15">
        <v>40.61</v>
      </c>
      <c r="K62" s="17">
        <v>81.22</v>
      </c>
      <c r="L62" s="80" t="s">
        <v>165</v>
      </c>
      <c r="M62" s="18">
        <v>1</v>
      </c>
      <c r="N62" s="19">
        <f t="shared" si="5"/>
        <v>2</v>
      </c>
      <c r="O62" s="17">
        <f t="shared" si="6"/>
        <v>81.22</v>
      </c>
      <c r="P62" s="16">
        <f t="shared" si="7"/>
        <v>2</v>
      </c>
      <c r="Q62" s="17">
        <f t="shared" si="8"/>
        <v>81.22</v>
      </c>
      <c r="R62" s="17"/>
      <c r="S62" s="17"/>
    </row>
    <row r="63" spans="1:19" ht="25.5">
      <c r="A63" s="14">
        <v>52</v>
      </c>
      <c r="B63" s="47" t="s">
        <v>100</v>
      </c>
      <c r="C63" s="47" t="s">
        <v>117</v>
      </c>
      <c r="D63" s="51" t="s">
        <v>165</v>
      </c>
      <c r="E63" s="47" t="s">
        <v>68</v>
      </c>
      <c r="F63" s="16">
        <v>10</v>
      </c>
      <c r="G63" s="15">
        <v>1.391</v>
      </c>
      <c r="H63" s="17">
        <v>13.91</v>
      </c>
      <c r="I63" s="16">
        <v>10</v>
      </c>
      <c r="J63" s="15">
        <v>1.391</v>
      </c>
      <c r="K63" s="17">
        <v>13.91</v>
      </c>
      <c r="L63" s="80" t="s">
        <v>165</v>
      </c>
      <c r="M63" s="18">
        <v>1</v>
      </c>
      <c r="N63" s="19">
        <f t="shared" si="5"/>
        <v>10</v>
      </c>
      <c r="O63" s="17">
        <f t="shared" si="6"/>
        <v>13.91</v>
      </c>
      <c r="P63" s="16">
        <f t="shared" si="7"/>
        <v>10</v>
      </c>
      <c r="Q63" s="17">
        <f t="shared" si="8"/>
        <v>13.91</v>
      </c>
      <c r="R63" s="17"/>
      <c r="S63" s="17"/>
    </row>
    <row r="64" spans="1:19" ht="25.5">
      <c r="A64" s="14">
        <v>53</v>
      </c>
      <c r="B64" s="47" t="s">
        <v>100</v>
      </c>
      <c r="C64" s="47" t="s">
        <v>118</v>
      </c>
      <c r="D64" s="51" t="s">
        <v>165</v>
      </c>
      <c r="E64" s="47" t="s">
        <v>54</v>
      </c>
      <c r="F64" s="16">
        <v>365</v>
      </c>
      <c r="G64" s="15">
        <v>1.5999000000000001</v>
      </c>
      <c r="H64" s="17">
        <v>583.97</v>
      </c>
      <c r="I64" s="16">
        <v>365</v>
      </c>
      <c r="J64" s="15">
        <v>1.5999000000000001</v>
      </c>
      <c r="K64" s="17">
        <v>583.97</v>
      </c>
      <c r="L64" s="80" t="s">
        <v>165</v>
      </c>
      <c r="M64" s="18">
        <v>1</v>
      </c>
      <c r="N64" s="19">
        <f t="shared" si="5"/>
        <v>365</v>
      </c>
      <c r="O64" s="17">
        <f t="shared" si="6"/>
        <v>583.97</v>
      </c>
      <c r="P64" s="16">
        <f t="shared" si="7"/>
        <v>365</v>
      </c>
      <c r="Q64" s="17">
        <f t="shared" si="8"/>
        <v>583.97</v>
      </c>
      <c r="R64" s="17"/>
      <c r="S64" s="17"/>
    </row>
    <row r="65" spans="1:19" ht="27.75" customHeight="1">
      <c r="A65" s="14">
        <v>54</v>
      </c>
      <c r="B65" s="47" t="s">
        <v>100</v>
      </c>
      <c r="C65" s="47" t="s">
        <v>119</v>
      </c>
      <c r="D65" s="51" t="s">
        <v>165</v>
      </c>
      <c r="E65" s="47" t="s">
        <v>70</v>
      </c>
      <c r="F65" s="16">
        <v>1</v>
      </c>
      <c r="G65" s="15">
        <v>14.4</v>
      </c>
      <c r="H65" s="17">
        <v>14.4</v>
      </c>
      <c r="I65" s="16">
        <v>1</v>
      </c>
      <c r="J65" s="15">
        <v>14.4</v>
      </c>
      <c r="K65" s="17">
        <v>14.4</v>
      </c>
      <c r="L65" s="80" t="s">
        <v>165</v>
      </c>
      <c r="M65" s="18">
        <v>1</v>
      </c>
      <c r="N65" s="19">
        <f t="shared" si="5"/>
        <v>1</v>
      </c>
      <c r="O65" s="17">
        <f t="shared" si="6"/>
        <v>14.4</v>
      </c>
      <c r="P65" s="16">
        <f t="shared" si="7"/>
        <v>1</v>
      </c>
      <c r="Q65" s="17">
        <f t="shared" si="8"/>
        <v>14.4</v>
      </c>
      <c r="R65" s="17"/>
      <c r="S65" s="17"/>
    </row>
    <row r="66" spans="1:19" ht="25.5">
      <c r="A66" s="14">
        <v>55</v>
      </c>
      <c r="B66" s="47" t="s">
        <v>100</v>
      </c>
      <c r="C66" s="47" t="s">
        <v>120</v>
      </c>
      <c r="D66" s="51" t="s">
        <v>165</v>
      </c>
      <c r="E66" s="47" t="s">
        <v>68</v>
      </c>
      <c r="F66" s="16">
        <v>1</v>
      </c>
      <c r="G66" s="15">
        <v>1.5</v>
      </c>
      <c r="H66" s="17">
        <v>1.5</v>
      </c>
      <c r="I66" s="16">
        <v>1</v>
      </c>
      <c r="J66" s="15">
        <v>1.5</v>
      </c>
      <c r="K66" s="17">
        <v>1.5</v>
      </c>
      <c r="L66" s="80" t="s">
        <v>165</v>
      </c>
      <c r="M66" s="18">
        <v>1</v>
      </c>
      <c r="N66" s="19">
        <f t="shared" si="5"/>
        <v>1</v>
      </c>
      <c r="O66" s="17">
        <f t="shared" si="6"/>
        <v>1.5</v>
      </c>
      <c r="P66" s="16">
        <f t="shared" si="7"/>
        <v>1</v>
      </c>
      <c r="Q66" s="17">
        <f t="shared" si="8"/>
        <v>1.5</v>
      </c>
      <c r="R66" s="17"/>
      <c r="S66" s="17"/>
    </row>
    <row r="67" spans="1:19" ht="25.5">
      <c r="A67" s="14">
        <v>56</v>
      </c>
      <c r="B67" s="47" t="s">
        <v>100</v>
      </c>
      <c r="C67" s="47" t="s">
        <v>120</v>
      </c>
      <c r="D67" s="51" t="s">
        <v>165</v>
      </c>
      <c r="E67" s="47" t="s">
        <v>68</v>
      </c>
      <c r="F67" s="16">
        <v>10</v>
      </c>
      <c r="G67" s="15">
        <v>1.498</v>
      </c>
      <c r="H67" s="17">
        <v>14.98</v>
      </c>
      <c r="I67" s="16">
        <v>10</v>
      </c>
      <c r="J67" s="15">
        <v>1.498</v>
      </c>
      <c r="K67" s="17">
        <v>14.98</v>
      </c>
      <c r="L67" s="80" t="s">
        <v>165</v>
      </c>
      <c r="M67" s="18">
        <v>1</v>
      </c>
      <c r="N67" s="19">
        <f t="shared" si="5"/>
        <v>10</v>
      </c>
      <c r="O67" s="17">
        <f t="shared" si="6"/>
        <v>14.98</v>
      </c>
      <c r="P67" s="16">
        <f t="shared" si="7"/>
        <v>10</v>
      </c>
      <c r="Q67" s="17">
        <f t="shared" si="8"/>
        <v>14.98</v>
      </c>
      <c r="R67" s="17"/>
      <c r="S67" s="17"/>
    </row>
    <row r="68" spans="1:19">
      <c r="A68" s="14">
        <v>57</v>
      </c>
      <c r="B68" s="47" t="s">
        <v>100</v>
      </c>
      <c r="C68" s="47" t="s">
        <v>121</v>
      </c>
      <c r="D68" s="51" t="s">
        <v>165</v>
      </c>
      <c r="E68" s="47" t="s">
        <v>54</v>
      </c>
      <c r="F68" s="16">
        <v>320</v>
      </c>
      <c r="G68" s="15">
        <v>0.73680000000000001</v>
      </c>
      <c r="H68" s="17">
        <v>235.78</v>
      </c>
      <c r="I68" s="16">
        <v>320</v>
      </c>
      <c r="J68" s="15">
        <v>0.73680000000000001</v>
      </c>
      <c r="K68" s="17">
        <v>235.78</v>
      </c>
      <c r="L68" s="80" t="s">
        <v>165</v>
      </c>
      <c r="M68" s="18">
        <v>1</v>
      </c>
      <c r="N68" s="19">
        <f t="shared" si="5"/>
        <v>320</v>
      </c>
      <c r="O68" s="17">
        <f t="shared" si="6"/>
        <v>235.78</v>
      </c>
      <c r="P68" s="16">
        <f t="shared" si="7"/>
        <v>320</v>
      </c>
      <c r="Q68" s="17">
        <f t="shared" si="8"/>
        <v>235.78</v>
      </c>
      <c r="R68" s="17"/>
      <c r="S68" s="17"/>
    </row>
    <row r="69" spans="1:19" ht="25.5">
      <c r="A69" s="14">
        <v>58</v>
      </c>
      <c r="B69" s="47" t="s">
        <v>100</v>
      </c>
      <c r="C69" s="47" t="s">
        <v>122</v>
      </c>
      <c r="D69" s="51" t="s">
        <v>165</v>
      </c>
      <c r="E69" s="47" t="s">
        <v>68</v>
      </c>
      <c r="F69" s="16">
        <v>8</v>
      </c>
      <c r="G69" s="15">
        <v>2.6738</v>
      </c>
      <c r="H69" s="17">
        <v>21.39</v>
      </c>
      <c r="I69" s="16">
        <v>8</v>
      </c>
      <c r="J69" s="15">
        <v>2.6738</v>
      </c>
      <c r="K69" s="17">
        <v>21.39</v>
      </c>
      <c r="L69" s="80" t="s">
        <v>165</v>
      </c>
      <c r="M69" s="18">
        <v>1</v>
      </c>
      <c r="N69" s="19">
        <f t="shared" si="5"/>
        <v>8</v>
      </c>
      <c r="O69" s="17">
        <f t="shared" si="6"/>
        <v>21.39</v>
      </c>
      <c r="P69" s="16">
        <f t="shared" si="7"/>
        <v>8</v>
      </c>
      <c r="Q69" s="17">
        <f t="shared" si="8"/>
        <v>21.39</v>
      </c>
      <c r="R69" s="17"/>
      <c r="S69" s="17"/>
    </row>
    <row r="70" spans="1:19" ht="25.5">
      <c r="A70" s="14">
        <v>59</v>
      </c>
      <c r="B70" s="47" t="s">
        <v>100</v>
      </c>
      <c r="C70" s="47" t="s">
        <v>123</v>
      </c>
      <c r="D70" s="51" t="s">
        <v>165</v>
      </c>
      <c r="E70" s="47" t="s">
        <v>74</v>
      </c>
      <c r="F70" s="16">
        <v>40</v>
      </c>
      <c r="G70" s="15">
        <v>0.18720000000000001</v>
      </c>
      <c r="H70" s="17">
        <v>7.49</v>
      </c>
      <c r="I70" s="16">
        <v>40</v>
      </c>
      <c r="J70" s="15">
        <v>0.18720000000000001</v>
      </c>
      <c r="K70" s="17">
        <v>7.49</v>
      </c>
      <c r="L70" s="80" t="s">
        <v>165</v>
      </c>
      <c r="M70" s="18">
        <v>1</v>
      </c>
      <c r="N70" s="19">
        <f t="shared" si="5"/>
        <v>40</v>
      </c>
      <c r="O70" s="17">
        <f t="shared" si="6"/>
        <v>7.49</v>
      </c>
      <c r="P70" s="16">
        <f t="shared" si="7"/>
        <v>40</v>
      </c>
      <c r="Q70" s="17">
        <f t="shared" si="8"/>
        <v>7.49</v>
      </c>
      <c r="R70" s="17"/>
      <c r="S70" s="17"/>
    </row>
    <row r="71" spans="1:19" ht="15" customHeight="1">
      <c r="A71" s="14">
        <v>60</v>
      </c>
      <c r="B71" s="47" t="s">
        <v>100</v>
      </c>
      <c r="C71" s="47" t="s">
        <v>124</v>
      </c>
      <c r="D71" s="51" t="s">
        <v>165</v>
      </c>
      <c r="E71" s="47" t="s">
        <v>70</v>
      </c>
      <c r="F71" s="16">
        <v>20</v>
      </c>
      <c r="G71" s="15">
        <v>18.380000000000003</v>
      </c>
      <c r="H71" s="17">
        <v>367.6</v>
      </c>
      <c r="I71" s="16">
        <v>20</v>
      </c>
      <c r="J71" s="15">
        <v>18.380000000000003</v>
      </c>
      <c r="K71" s="17">
        <v>367.6</v>
      </c>
      <c r="L71" s="80" t="s">
        <v>165</v>
      </c>
      <c r="M71" s="18">
        <v>1</v>
      </c>
      <c r="N71" s="19">
        <f t="shared" si="5"/>
        <v>20</v>
      </c>
      <c r="O71" s="17">
        <f t="shared" si="6"/>
        <v>367.6</v>
      </c>
      <c r="P71" s="16">
        <f t="shared" si="7"/>
        <v>20</v>
      </c>
      <c r="Q71" s="17">
        <f t="shared" si="8"/>
        <v>367.6</v>
      </c>
      <c r="R71" s="17"/>
      <c r="S71" s="17"/>
    </row>
    <row r="72" spans="1:19" ht="63.75">
      <c r="A72" s="14">
        <v>61</v>
      </c>
      <c r="B72" s="47" t="s">
        <v>100</v>
      </c>
      <c r="C72" s="47" t="s">
        <v>125</v>
      </c>
      <c r="D72" s="51" t="s">
        <v>165</v>
      </c>
      <c r="E72" s="47" t="s">
        <v>70</v>
      </c>
      <c r="F72" s="16">
        <v>50</v>
      </c>
      <c r="G72" s="15">
        <v>18.3826</v>
      </c>
      <c r="H72" s="17">
        <v>919.13</v>
      </c>
      <c r="I72" s="16">
        <v>50</v>
      </c>
      <c r="J72" s="15">
        <v>18.3826</v>
      </c>
      <c r="K72" s="17">
        <v>919.13</v>
      </c>
      <c r="L72" s="80" t="s">
        <v>165</v>
      </c>
      <c r="M72" s="18">
        <v>1</v>
      </c>
      <c r="N72" s="19">
        <f t="shared" si="5"/>
        <v>50</v>
      </c>
      <c r="O72" s="17">
        <f t="shared" si="6"/>
        <v>919.13</v>
      </c>
      <c r="P72" s="16">
        <f t="shared" si="7"/>
        <v>50</v>
      </c>
      <c r="Q72" s="17">
        <f t="shared" si="8"/>
        <v>919.13</v>
      </c>
      <c r="R72" s="17"/>
      <c r="S72" s="17"/>
    </row>
    <row r="73" spans="1:19" ht="25.5">
      <c r="A73" s="14">
        <v>62</v>
      </c>
      <c r="B73" s="47" t="s">
        <v>100</v>
      </c>
      <c r="C73" s="47" t="s">
        <v>126</v>
      </c>
      <c r="D73" s="51" t="s">
        <v>165</v>
      </c>
      <c r="E73" s="47" t="s">
        <v>68</v>
      </c>
      <c r="F73" s="16">
        <v>3</v>
      </c>
      <c r="G73" s="15">
        <v>1.1800000000000002</v>
      </c>
      <c r="H73" s="17">
        <v>3.54</v>
      </c>
      <c r="I73" s="16">
        <v>3</v>
      </c>
      <c r="J73" s="15">
        <v>1.1800000000000002</v>
      </c>
      <c r="K73" s="17">
        <v>3.54</v>
      </c>
      <c r="L73" s="80" t="s">
        <v>165</v>
      </c>
      <c r="M73" s="18">
        <v>1</v>
      </c>
      <c r="N73" s="19">
        <f t="shared" si="5"/>
        <v>3</v>
      </c>
      <c r="O73" s="17">
        <f t="shared" si="6"/>
        <v>3.54</v>
      </c>
      <c r="P73" s="16">
        <f t="shared" si="7"/>
        <v>3</v>
      </c>
      <c r="Q73" s="17">
        <f t="shared" si="8"/>
        <v>3.54</v>
      </c>
      <c r="R73" s="17"/>
      <c r="S73" s="17"/>
    </row>
    <row r="74" spans="1:19" ht="25.5">
      <c r="A74" s="14">
        <v>63</v>
      </c>
      <c r="B74" s="47" t="s">
        <v>100</v>
      </c>
      <c r="C74" s="47" t="s">
        <v>127</v>
      </c>
      <c r="D74" s="51" t="s">
        <v>165</v>
      </c>
      <c r="E74" s="47" t="s">
        <v>108</v>
      </c>
      <c r="F74" s="16">
        <v>8000</v>
      </c>
      <c r="G74" s="15">
        <v>3.7400000000000003E-2</v>
      </c>
      <c r="H74" s="17">
        <v>299.2</v>
      </c>
      <c r="I74" s="16">
        <v>8000</v>
      </c>
      <c r="J74" s="15">
        <v>3.7400000000000003E-2</v>
      </c>
      <c r="K74" s="17">
        <v>299.2</v>
      </c>
      <c r="L74" s="80" t="s">
        <v>165</v>
      </c>
      <c r="M74" s="18">
        <v>1</v>
      </c>
      <c r="N74" s="19">
        <f t="shared" si="5"/>
        <v>8000</v>
      </c>
      <c r="O74" s="17">
        <f t="shared" si="6"/>
        <v>299.2</v>
      </c>
      <c r="P74" s="16">
        <f t="shared" si="7"/>
        <v>8000</v>
      </c>
      <c r="Q74" s="17">
        <f t="shared" si="8"/>
        <v>299.2</v>
      </c>
      <c r="R74" s="17"/>
      <c r="S74" s="17"/>
    </row>
    <row r="75" spans="1:19" ht="38.25">
      <c r="A75" s="14">
        <v>64</v>
      </c>
      <c r="B75" s="47" t="s">
        <v>100</v>
      </c>
      <c r="C75" s="47" t="s">
        <v>128</v>
      </c>
      <c r="D75" s="51" t="s">
        <v>165</v>
      </c>
      <c r="E75" s="47" t="s">
        <v>68</v>
      </c>
      <c r="F75" s="16">
        <v>7</v>
      </c>
      <c r="G75" s="15">
        <v>1.4971000000000001</v>
      </c>
      <c r="H75" s="17">
        <v>10.48</v>
      </c>
      <c r="I75" s="16">
        <v>7</v>
      </c>
      <c r="J75" s="15">
        <v>1.4971000000000001</v>
      </c>
      <c r="K75" s="17">
        <v>10.48</v>
      </c>
      <c r="L75" s="80" t="s">
        <v>165</v>
      </c>
      <c r="M75" s="18">
        <v>1</v>
      </c>
      <c r="N75" s="19">
        <f t="shared" si="5"/>
        <v>7</v>
      </c>
      <c r="O75" s="17">
        <f t="shared" si="6"/>
        <v>10.48</v>
      </c>
      <c r="P75" s="16">
        <f t="shared" si="7"/>
        <v>7</v>
      </c>
      <c r="Q75" s="17">
        <f t="shared" si="8"/>
        <v>10.48</v>
      </c>
      <c r="R75" s="17"/>
      <c r="S75" s="17"/>
    </row>
    <row r="76" spans="1:19" ht="25.5">
      <c r="A76" s="14">
        <v>65</v>
      </c>
      <c r="B76" s="47" t="s">
        <v>100</v>
      </c>
      <c r="C76" s="47" t="s">
        <v>129</v>
      </c>
      <c r="D76" s="51" t="s">
        <v>165</v>
      </c>
      <c r="E76" s="47" t="s">
        <v>68</v>
      </c>
      <c r="F76" s="16">
        <v>10</v>
      </c>
      <c r="G76" s="15">
        <v>2.8890000000000002</v>
      </c>
      <c r="H76" s="17">
        <v>28.89</v>
      </c>
      <c r="I76" s="16">
        <v>10</v>
      </c>
      <c r="J76" s="15">
        <v>2.8890000000000002</v>
      </c>
      <c r="K76" s="17">
        <v>28.89</v>
      </c>
      <c r="L76" s="80" t="s">
        <v>165</v>
      </c>
      <c r="M76" s="18">
        <v>1</v>
      </c>
      <c r="N76" s="19">
        <f t="shared" si="5"/>
        <v>10</v>
      </c>
      <c r="O76" s="17">
        <f t="shared" si="6"/>
        <v>28.89</v>
      </c>
      <c r="P76" s="16">
        <f t="shared" si="7"/>
        <v>10</v>
      </c>
      <c r="Q76" s="17">
        <f t="shared" si="8"/>
        <v>28.89</v>
      </c>
      <c r="R76" s="17"/>
      <c r="S76" s="17"/>
    </row>
    <row r="77" spans="1:19" ht="25.5">
      <c r="A77" s="14">
        <v>66</v>
      </c>
      <c r="B77" s="47" t="s">
        <v>100</v>
      </c>
      <c r="C77" s="47" t="s">
        <v>130</v>
      </c>
      <c r="D77" s="51" t="s">
        <v>165</v>
      </c>
      <c r="E77" s="47" t="s">
        <v>68</v>
      </c>
      <c r="F77" s="16">
        <v>10</v>
      </c>
      <c r="G77" s="15">
        <v>1.7120000000000002</v>
      </c>
      <c r="H77" s="17">
        <v>17.12</v>
      </c>
      <c r="I77" s="16">
        <v>10</v>
      </c>
      <c r="J77" s="15">
        <v>1.7120000000000002</v>
      </c>
      <c r="K77" s="17">
        <v>17.12</v>
      </c>
      <c r="L77" s="80" t="s">
        <v>165</v>
      </c>
      <c r="M77" s="18">
        <v>1</v>
      </c>
      <c r="N77" s="19">
        <f t="shared" si="5"/>
        <v>10</v>
      </c>
      <c r="O77" s="17">
        <f t="shared" si="6"/>
        <v>17.12</v>
      </c>
      <c r="P77" s="16">
        <f t="shared" si="7"/>
        <v>10</v>
      </c>
      <c r="Q77" s="17">
        <f t="shared" si="8"/>
        <v>17.12</v>
      </c>
      <c r="R77" s="17"/>
      <c r="S77" s="17"/>
    </row>
    <row r="78" spans="1:19" ht="38.25">
      <c r="A78" s="14">
        <v>67</v>
      </c>
      <c r="B78" s="47" t="s">
        <v>100</v>
      </c>
      <c r="C78" s="47" t="s">
        <v>131</v>
      </c>
      <c r="D78" s="51" t="s">
        <v>165</v>
      </c>
      <c r="E78" s="47" t="s">
        <v>68</v>
      </c>
      <c r="F78" s="16">
        <v>3</v>
      </c>
      <c r="G78" s="15">
        <v>14.2667</v>
      </c>
      <c r="H78" s="17">
        <v>42.800000000000004</v>
      </c>
      <c r="I78" s="16">
        <v>3</v>
      </c>
      <c r="J78" s="15">
        <v>14.2667</v>
      </c>
      <c r="K78" s="17">
        <v>42.800000000000004</v>
      </c>
      <c r="L78" s="80" t="s">
        <v>165</v>
      </c>
      <c r="M78" s="18">
        <v>1</v>
      </c>
      <c r="N78" s="19">
        <f t="shared" si="5"/>
        <v>3</v>
      </c>
      <c r="O78" s="17">
        <f t="shared" si="6"/>
        <v>42.800000000000004</v>
      </c>
      <c r="P78" s="16">
        <f t="shared" si="7"/>
        <v>3</v>
      </c>
      <c r="Q78" s="17">
        <f t="shared" si="8"/>
        <v>42.800000000000004</v>
      </c>
      <c r="R78" s="17"/>
      <c r="S78" s="17"/>
    </row>
    <row r="79" spans="1:19" ht="38.25">
      <c r="A79" s="14">
        <v>68</v>
      </c>
      <c r="B79" s="47" t="s">
        <v>100</v>
      </c>
      <c r="C79" s="47" t="s">
        <v>132</v>
      </c>
      <c r="D79" s="51" t="s">
        <v>165</v>
      </c>
      <c r="E79" s="47" t="s">
        <v>70</v>
      </c>
      <c r="F79" s="16">
        <v>50</v>
      </c>
      <c r="G79" s="15">
        <v>6.63</v>
      </c>
      <c r="H79" s="17">
        <v>331.5</v>
      </c>
      <c r="I79" s="16">
        <v>50</v>
      </c>
      <c r="J79" s="15">
        <v>6.63</v>
      </c>
      <c r="K79" s="17">
        <v>331.5</v>
      </c>
      <c r="L79" s="80" t="s">
        <v>165</v>
      </c>
      <c r="M79" s="18">
        <v>1</v>
      </c>
      <c r="N79" s="19">
        <f t="shared" si="5"/>
        <v>50</v>
      </c>
      <c r="O79" s="17">
        <f t="shared" si="6"/>
        <v>331.5</v>
      </c>
      <c r="P79" s="16">
        <f t="shared" si="7"/>
        <v>50</v>
      </c>
      <c r="Q79" s="17">
        <f t="shared" si="8"/>
        <v>331.5</v>
      </c>
      <c r="R79" s="17"/>
      <c r="S79" s="17"/>
    </row>
    <row r="80" spans="1:19" ht="25.5">
      <c r="A80" s="14">
        <v>69</v>
      </c>
      <c r="B80" s="47" t="s">
        <v>100</v>
      </c>
      <c r="C80" s="47" t="s">
        <v>133</v>
      </c>
      <c r="D80" s="51" t="s">
        <v>165</v>
      </c>
      <c r="E80" s="47" t="s">
        <v>68</v>
      </c>
      <c r="F80" s="16">
        <v>5</v>
      </c>
      <c r="G80" s="15">
        <v>9.4160000000000004</v>
      </c>
      <c r="H80" s="17">
        <v>47.080000000000005</v>
      </c>
      <c r="I80" s="16">
        <v>5</v>
      </c>
      <c r="J80" s="15">
        <v>9.4160000000000004</v>
      </c>
      <c r="K80" s="17">
        <v>47.080000000000005</v>
      </c>
      <c r="L80" s="80" t="s">
        <v>165</v>
      </c>
      <c r="M80" s="18">
        <v>1</v>
      </c>
      <c r="N80" s="19">
        <f t="shared" ref="N80:N96" si="9">F80</f>
        <v>5</v>
      </c>
      <c r="O80" s="17">
        <f t="shared" ref="O80:O96" si="10">H80</f>
        <v>47.080000000000005</v>
      </c>
      <c r="P80" s="16">
        <f t="shared" ref="P80:P96" si="11">I80</f>
        <v>5</v>
      </c>
      <c r="Q80" s="17">
        <f t="shared" ref="Q80:Q96" si="12">K80</f>
        <v>47.080000000000005</v>
      </c>
      <c r="R80" s="17"/>
      <c r="S80" s="17"/>
    </row>
    <row r="81" spans="1:19" ht="25.5">
      <c r="A81" s="14">
        <v>70</v>
      </c>
      <c r="B81" s="47" t="s">
        <v>100</v>
      </c>
      <c r="C81" s="47" t="s">
        <v>134</v>
      </c>
      <c r="D81" s="51" t="s">
        <v>165</v>
      </c>
      <c r="E81" s="47" t="s">
        <v>135</v>
      </c>
      <c r="F81" s="16">
        <v>100</v>
      </c>
      <c r="G81" s="15">
        <v>1.4340000000000002</v>
      </c>
      <c r="H81" s="17">
        <v>143.4</v>
      </c>
      <c r="I81" s="16">
        <v>100</v>
      </c>
      <c r="J81" s="15">
        <v>1.4340000000000002</v>
      </c>
      <c r="K81" s="17">
        <v>143.4</v>
      </c>
      <c r="L81" s="80" t="s">
        <v>165</v>
      </c>
      <c r="M81" s="18">
        <v>1</v>
      </c>
      <c r="N81" s="19">
        <f t="shared" si="9"/>
        <v>100</v>
      </c>
      <c r="O81" s="17">
        <f t="shared" si="10"/>
        <v>143.4</v>
      </c>
      <c r="P81" s="16">
        <f t="shared" si="11"/>
        <v>100</v>
      </c>
      <c r="Q81" s="17">
        <f t="shared" si="12"/>
        <v>143.4</v>
      </c>
      <c r="R81" s="17"/>
      <c r="S81" s="17"/>
    </row>
    <row r="82" spans="1:19" ht="25.5">
      <c r="A82" s="14">
        <v>71</v>
      </c>
      <c r="B82" s="47" t="s">
        <v>100</v>
      </c>
      <c r="C82" s="47" t="s">
        <v>136</v>
      </c>
      <c r="D82" s="51" t="s">
        <v>165</v>
      </c>
      <c r="E82" s="47" t="s">
        <v>54</v>
      </c>
      <c r="F82" s="16">
        <v>150</v>
      </c>
      <c r="G82" s="15">
        <v>0.2089</v>
      </c>
      <c r="H82" s="17">
        <v>31.330000000000002</v>
      </c>
      <c r="I82" s="16">
        <v>150</v>
      </c>
      <c r="J82" s="15">
        <v>0.2089</v>
      </c>
      <c r="K82" s="17">
        <v>31.330000000000002</v>
      </c>
      <c r="L82" s="80" t="s">
        <v>165</v>
      </c>
      <c r="M82" s="18">
        <v>1</v>
      </c>
      <c r="N82" s="19">
        <f t="shared" si="9"/>
        <v>150</v>
      </c>
      <c r="O82" s="17">
        <f t="shared" si="10"/>
        <v>31.330000000000002</v>
      </c>
      <c r="P82" s="16">
        <f t="shared" si="11"/>
        <v>150</v>
      </c>
      <c r="Q82" s="17">
        <f t="shared" si="12"/>
        <v>31.330000000000002</v>
      </c>
      <c r="R82" s="17"/>
      <c r="S82" s="17"/>
    </row>
    <row r="83" spans="1:19" ht="25.5">
      <c r="A83" s="14">
        <v>72</v>
      </c>
      <c r="B83" s="47" t="s">
        <v>100</v>
      </c>
      <c r="C83" s="47" t="s">
        <v>137</v>
      </c>
      <c r="D83" s="51" t="s">
        <v>165</v>
      </c>
      <c r="E83" s="47" t="s">
        <v>108</v>
      </c>
      <c r="F83" s="16">
        <v>100</v>
      </c>
      <c r="G83" s="15">
        <v>0.1706</v>
      </c>
      <c r="H83" s="17">
        <v>17.060000000000002</v>
      </c>
      <c r="I83" s="16">
        <v>100</v>
      </c>
      <c r="J83" s="15">
        <v>0.1706</v>
      </c>
      <c r="K83" s="17">
        <v>17.060000000000002</v>
      </c>
      <c r="L83" s="80" t="s">
        <v>165</v>
      </c>
      <c r="M83" s="18">
        <v>1</v>
      </c>
      <c r="N83" s="19">
        <f t="shared" si="9"/>
        <v>100</v>
      </c>
      <c r="O83" s="17">
        <f t="shared" si="10"/>
        <v>17.060000000000002</v>
      </c>
      <c r="P83" s="16">
        <f t="shared" si="11"/>
        <v>100</v>
      </c>
      <c r="Q83" s="17">
        <f t="shared" si="12"/>
        <v>17.060000000000002</v>
      </c>
      <c r="R83" s="17"/>
      <c r="S83" s="17"/>
    </row>
    <row r="84" spans="1:19">
      <c r="A84" s="14">
        <v>73</v>
      </c>
      <c r="B84" s="47" t="s">
        <v>100</v>
      </c>
      <c r="C84" s="47" t="s">
        <v>138</v>
      </c>
      <c r="D84" s="51" t="s">
        <v>165</v>
      </c>
      <c r="E84" s="47" t="s">
        <v>54</v>
      </c>
      <c r="F84" s="16">
        <v>125</v>
      </c>
      <c r="G84" s="15">
        <v>6.2</v>
      </c>
      <c r="H84" s="17">
        <v>775</v>
      </c>
      <c r="I84" s="16">
        <v>125</v>
      </c>
      <c r="J84" s="15">
        <v>6.2</v>
      </c>
      <c r="K84" s="17">
        <v>775</v>
      </c>
      <c r="L84" s="80" t="s">
        <v>165</v>
      </c>
      <c r="M84" s="18">
        <v>1</v>
      </c>
      <c r="N84" s="19">
        <f t="shared" si="9"/>
        <v>125</v>
      </c>
      <c r="O84" s="17">
        <f t="shared" si="10"/>
        <v>775</v>
      </c>
      <c r="P84" s="16">
        <f t="shared" si="11"/>
        <v>125</v>
      </c>
      <c r="Q84" s="17">
        <f t="shared" si="12"/>
        <v>775</v>
      </c>
      <c r="R84" s="17"/>
      <c r="S84" s="17"/>
    </row>
    <row r="85" spans="1:19">
      <c r="A85" s="14">
        <v>74</v>
      </c>
      <c r="B85" s="47" t="s">
        <v>100</v>
      </c>
      <c r="C85" s="47" t="s">
        <v>139</v>
      </c>
      <c r="D85" s="51" t="s">
        <v>165</v>
      </c>
      <c r="E85" s="47" t="s">
        <v>54</v>
      </c>
      <c r="F85" s="16">
        <v>13</v>
      </c>
      <c r="G85" s="15">
        <v>12.200000000000001</v>
      </c>
      <c r="H85" s="17">
        <v>158.6</v>
      </c>
      <c r="I85" s="16">
        <v>13</v>
      </c>
      <c r="J85" s="15">
        <v>12.200000000000001</v>
      </c>
      <c r="K85" s="17">
        <v>158.6</v>
      </c>
      <c r="L85" s="80" t="s">
        <v>165</v>
      </c>
      <c r="M85" s="18">
        <v>1</v>
      </c>
      <c r="N85" s="19">
        <f t="shared" si="9"/>
        <v>13</v>
      </c>
      <c r="O85" s="17">
        <f t="shared" si="10"/>
        <v>158.6</v>
      </c>
      <c r="P85" s="16">
        <f t="shared" si="11"/>
        <v>13</v>
      </c>
      <c r="Q85" s="17">
        <f t="shared" si="12"/>
        <v>158.6</v>
      </c>
      <c r="R85" s="17"/>
      <c r="S85" s="17"/>
    </row>
    <row r="86" spans="1:19" ht="25.5">
      <c r="A86" s="14">
        <v>75</v>
      </c>
      <c r="B86" s="47" t="s">
        <v>100</v>
      </c>
      <c r="C86" s="47" t="s">
        <v>140</v>
      </c>
      <c r="D86" s="51" t="s">
        <v>165</v>
      </c>
      <c r="E86" s="47" t="s">
        <v>68</v>
      </c>
      <c r="F86" s="16">
        <v>10</v>
      </c>
      <c r="G86" s="15">
        <v>6.9550000000000001</v>
      </c>
      <c r="H86" s="17">
        <v>69.55</v>
      </c>
      <c r="I86" s="16">
        <v>10</v>
      </c>
      <c r="J86" s="15">
        <v>6.9550000000000001</v>
      </c>
      <c r="K86" s="17">
        <v>69.55</v>
      </c>
      <c r="L86" s="80" t="s">
        <v>165</v>
      </c>
      <c r="M86" s="18">
        <v>1</v>
      </c>
      <c r="N86" s="19">
        <f t="shared" si="9"/>
        <v>10</v>
      </c>
      <c r="O86" s="17">
        <f t="shared" si="10"/>
        <v>69.55</v>
      </c>
      <c r="P86" s="16">
        <f t="shared" si="11"/>
        <v>10</v>
      </c>
      <c r="Q86" s="17">
        <f t="shared" si="12"/>
        <v>69.55</v>
      </c>
      <c r="R86" s="17"/>
      <c r="S86" s="17"/>
    </row>
    <row r="87" spans="1:19">
      <c r="A87" s="14">
        <v>76</v>
      </c>
      <c r="B87" s="47" t="s">
        <v>100</v>
      </c>
      <c r="C87" s="47" t="s">
        <v>141</v>
      </c>
      <c r="D87" s="51" t="s">
        <v>165</v>
      </c>
      <c r="E87" s="47" t="s">
        <v>64</v>
      </c>
      <c r="F87" s="16">
        <v>365</v>
      </c>
      <c r="G87" s="15">
        <v>7.8000000000000007</v>
      </c>
      <c r="H87" s="17">
        <v>2847</v>
      </c>
      <c r="I87" s="16">
        <v>365</v>
      </c>
      <c r="J87" s="15">
        <v>7.8000000000000007</v>
      </c>
      <c r="K87" s="17">
        <v>2847</v>
      </c>
      <c r="L87" s="80" t="s">
        <v>165</v>
      </c>
      <c r="M87" s="18">
        <v>1</v>
      </c>
      <c r="N87" s="19">
        <f t="shared" si="9"/>
        <v>365</v>
      </c>
      <c r="O87" s="17">
        <f t="shared" si="10"/>
        <v>2847</v>
      </c>
      <c r="P87" s="16">
        <f t="shared" si="11"/>
        <v>365</v>
      </c>
      <c r="Q87" s="17">
        <f t="shared" si="12"/>
        <v>2847</v>
      </c>
      <c r="R87" s="17"/>
      <c r="S87" s="17"/>
    </row>
    <row r="88" spans="1:19" ht="25.5">
      <c r="A88" s="14">
        <v>77</v>
      </c>
      <c r="B88" s="47" t="s">
        <v>100</v>
      </c>
      <c r="C88" s="47" t="s">
        <v>142</v>
      </c>
      <c r="D88" s="51" t="s">
        <v>165</v>
      </c>
      <c r="E88" s="47" t="s">
        <v>68</v>
      </c>
      <c r="F88" s="16">
        <v>1</v>
      </c>
      <c r="G88" s="15">
        <v>1.4000000000000001</v>
      </c>
      <c r="H88" s="17">
        <v>1.4000000000000001</v>
      </c>
      <c r="I88" s="16">
        <v>1</v>
      </c>
      <c r="J88" s="15">
        <v>1.4000000000000001</v>
      </c>
      <c r="K88" s="17">
        <v>1.4000000000000001</v>
      </c>
      <c r="L88" s="80" t="s">
        <v>165</v>
      </c>
      <c r="M88" s="18">
        <v>1</v>
      </c>
      <c r="N88" s="19">
        <f t="shared" si="9"/>
        <v>1</v>
      </c>
      <c r="O88" s="17">
        <f t="shared" si="10"/>
        <v>1.4000000000000001</v>
      </c>
      <c r="P88" s="16">
        <f t="shared" si="11"/>
        <v>1</v>
      </c>
      <c r="Q88" s="17">
        <f t="shared" si="12"/>
        <v>1.4000000000000001</v>
      </c>
      <c r="R88" s="17"/>
      <c r="S88" s="17"/>
    </row>
    <row r="89" spans="1:19" ht="25.5">
      <c r="A89" s="14">
        <v>78</v>
      </c>
      <c r="B89" s="47" t="s">
        <v>100</v>
      </c>
      <c r="C89" s="47" t="s">
        <v>142</v>
      </c>
      <c r="D89" s="51" t="s">
        <v>165</v>
      </c>
      <c r="E89" s="47" t="s">
        <v>68</v>
      </c>
      <c r="F89" s="16">
        <v>10</v>
      </c>
      <c r="G89" s="15">
        <v>1.391</v>
      </c>
      <c r="H89" s="17">
        <v>13.91</v>
      </c>
      <c r="I89" s="16">
        <v>10</v>
      </c>
      <c r="J89" s="15">
        <v>1.391</v>
      </c>
      <c r="K89" s="17">
        <v>13.91</v>
      </c>
      <c r="L89" s="80" t="s">
        <v>165</v>
      </c>
      <c r="M89" s="18">
        <v>1</v>
      </c>
      <c r="N89" s="19">
        <f t="shared" si="9"/>
        <v>10</v>
      </c>
      <c r="O89" s="17">
        <f t="shared" si="10"/>
        <v>13.91</v>
      </c>
      <c r="P89" s="16">
        <f t="shared" si="11"/>
        <v>10</v>
      </c>
      <c r="Q89" s="17">
        <f t="shared" si="12"/>
        <v>13.91</v>
      </c>
      <c r="R89" s="17"/>
      <c r="S89" s="17"/>
    </row>
    <row r="90" spans="1:19" ht="38.25">
      <c r="A90" s="14">
        <v>79</v>
      </c>
      <c r="B90" s="47" t="s">
        <v>100</v>
      </c>
      <c r="C90" s="47" t="s">
        <v>143</v>
      </c>
      <c r="D90" s="51" t="s">
        <v>165</v>
      </c>
      <c r="E90" s="47" t="s">
        <v>54</v>
      </c>
      <c r="F90" s="16">
        <v>15</v>
      </c>
      <c r="G90" s="15">
        <v>36</v>
      </c>
      <c r="H90" s="17">
        <v>540</v>
      </c>
      <c r="I90" s="16">
        <v>15</v>
      </c>
      <c r="J90" s="15">
        <v>36</v>
      </c>
      <c r="K90" s="17">
        <v>540</v>
      </c>
      <c r="L90" s="80" t="s">
        <v>165</v>
      </c>
      <c r="M90" s="18">
        <v>1</v>
      </c>
      <c r="N90" s="19">
        <f t="shared" si="9"/>
        <v>15</v>
      </c>
      <c r="O90" s="17">
        <f t="shared" si="10"/>
        <v>540</v>
      </c>
      <c r="P90" s="16">
        <f t="shared" si="11"/>
        <v>15</v>
      </c>
      <c r="Q90" s="17">
        <f t="shared" si="12"/>
        <v>540</v>
      </c>
      <c r="R90" s="17"/>
      <c r="S90" s="17"/>
    </row>
    <row r="91" spans="1:19" ht="38.25">
      <c r="A91" s="14">
        <v>80</v>
      </c>
      <c r="B91" s="47" t="s">
        <v>100</v>
      </c>
      <c r="C91" s="47" t="s">
        <v>144</v>
      </c>
      <c r="D91" s="51" t="s">
        <v>165</v>
      </c>
      <c r="E91" s="47" t="s">
        <v>54</v>
      </c>
      <c r="F91" s="16">
        <v>120</v>
      </c>
      <c r="G91" s="15">
        <v>114.60000000000001</v>
      </c>
      <c r="H91" s="17">
        <v>13752</v>
      </c>
      <c r="I91" s="16">
        <v>120</v>
      </c>
      <c r="J91" s="15">
        <v>114.60000000000001</v>
      </c>
      <c r="K91" s="17">
        <v>13752</v>
      </c>
      <c r="L91" s="80" t="s">
        <v>165</v>
      </c>
      <c r="M91" s="18">
        <v>1</v>
      </c>
      <c r="N91" s="19">
        <f t="shared" si="9"/>
        <v>120</v>
      </c>
      <c r="O91" s="17">
        <f t="shared" si="10"/>
        <v>13752</v>
      </c>
      <c r="P91" s="16">
        <f t="shared" si="11"/>
        <v>120</v>
      </c>
      <c r="Q91" s="17">
        <f t="shared" si="12"/>
        <v>13752</v>
      </c>
      <c r="R91" s="17"/>
      <c r="S91" s="17"/>
    </row>
    <row r="92" spans="1:19" ht="38.25">
      <c r="A92" s="14">
        <v>81</v>
      </c>
      <c r="B92" s="47" t="s">
        <v>100</v>
      </c>
      <c r="C92" s="47" t="s">
        <v>145</v>
      </c>
      <c r="D92" s="51" t="s">
        <v>165</v>
      </c>
      <c r="E92" s="47" t="s">
        <v>64</v>
      </c>
      <c r="F92" s="16">
        <v>144</v>
      </c>
      <c r="G92" s="15">
        <v>0.9951000000000001</v>
      </c>
      <c r="H92" s="17">
        <v>143.30000000000001</v>
      </c>
      <c r="I92" s="16">
        <v>144</v>
      </c>
      <c r="J92" s="15">
        <v>0.9951000000000001</v>
      </c>
      <c r="K92" s="17">
        <v>143.30000000000001</v>
      </c>
      <c r="L92" s="80" t="s">
        <v>165</v>
      </c>
      <c r="M92" s="18">
        <v>1</v>
      </c>
      <c r="N92" s="19">
        <f t="shared" si="9"/>
        <v>144</v>
      </c>
      <c r="O92" s="17">
        <f t="shared" si="10"/>
        <v>143.30000000000001</v>
      </c>
      <c r="P92" s="16">
        <f t="shared" si="11"/>
        <v>144</v>
      </c>
      <c r="Q92" s="17">
        <f t="shared" si="12"/>
        <v>143.30000000000001</v>
      </c>
      <c r="R92" s="17"/>
      <c r="S92" s="17"/>
    </row>
    <row r="93" spans="1:19" ht="38.25">
      <c r="A93" s="14">
        <v>82</v>
      </c>
      <c r="B93" s="47" t="s">
        <v>100</v>
      </c>
      <c r="C93" s="47" t="s">
        <v>146</v>
      </c>
      <c r="D93" s="51" t="s">
        <v>165</v>
      </c>
      <c r="E93" s="47" t="s">
        <v>64</v>
      </c>
      <c r="F93" s="16">
        <v>110</v>
      </c>
      <c r="G93" s="15">
        <v>0.68480000000000008</v>
      </c>
      <c r="H93" s="17">
        <v>75.33</v>
      </c>
      <c r="I93" s="16">
        <v>110</v>
      </c>
      <c r="J93" s="15">
        <v>0.68480000000000008</v>
      </c>
      <c r="K93" s="17">
        <v>75.33</v>
      </c>
      <c r="L93" s="80" t="s">
        <v>165</v>
      </c>
      <c r="M93" s="18">
        <v>1</v>
      </c>
      <c r="N93" s="19">
        <f t="shared" si="9"/>
        <v>110</v>
      </c>
      <c r="O93" s="17">
        <f t="shared" si="10"/>
        <v>75.33</v>
      </c>
      <c r="P93" s="16">
        <f t="shared" si="11"/>
        <v>110</v>
      </c>
      <c r="Q93" s="17">
        <f t="shared" si="12"/>
        <v>75.33</v>
      </c>
      <c r="R93" s="17"/>
      <c r="S93" s="17"/>
    </row>
    <row r="94" spans="1:19" ht="38.25">
      <c r="A94" s="14">
        <v>83</v>
      </c>
      <c r="B94" s="47" t="s">
        <v>100</v>
      </c>
      <c r="C94" s="47" t="s">
        <v>146</v>
      </c>
      <c r="D94" s="51" t="s">
        <v>165</v>
      </c>
      <c r="E94" s="47" t="s">
        <v>64</v>
      </c>
      <c r="F94" s="16">
        <v>50</v>
      </c>
      <c r="G94" s="15">
        <v>0.68480000000000008</v>
      </c>
      <c r="H94" s="17">
        <v>34.24</v>
      </c>
      <c r="I94" s="16">
        <v>50</v>
      </c>
      <c r="J94" s="15">
        <v>0.68480000000000008</v>
      </c>
      <c r="K94" s="17">
        <v>34.24</v>
      </c>
      <c r="L94" s="80" t="s">
        <v>165</v>
      </c>
      <c r="M94" s="18">
        <v>1</v>
      </c>
      <c r="N94" s="19">
        <f t="shared" si="9"/>
        <v>50</v>
      </c>
      <c r="O94" s="17">
        <f t="shared" si="10"/>
        <v>34.24</v>
      </c>
      <c r="P94" s="16">
        <f t="shared" si="11"/>
        <v>50</v>
      </c>
      <c r="Q94" s="17">
        <f t="shared" si="12"/>
        <v>34.24</v>
      </c>
      <c r="R94" s="17"/>
      <c r="S94" s="17"/>
    </row>
    <row r="95" spans="1:19" ht="25.5">
      <c r="A95" s="14">
        <v>84</v>
      </c>
      <c r="B95" s="47" t="s">
        <v>100</v>
      </c>
      <c r="C95" s="47" t="s">
        <v>147</v>
      </c>
      <c r="D95" s="51" t="s">
        <v>165</v>
      </c>
      <c r="E95" s="47" t="s">
        <v>64</v>
      </c>
      <c r="F95" s="16">
        <v>170</v>
      </c>
      <c r="G95" s="15">
        <v>0.79180000000000006</v>
      </c>
      <c r="H95" s="17">
        <v>134.6</v>
      </c>
      <c r="I95" s="16">
        <v>170</v>
      </c>
      <c r="J95" s="15">
        <v>0.79180000000000006</v>
      </c>
      <c r="K95" s="17">
        <v>134.6</v>
      </c>
      <c r="L95" s="80" t="s">
        <v>165</v>
      </c>
      <c r="M95" s="18">
        <v>1</v>
      </c>
      <c r="N95" s="19">
        <f t="shared" si="9"/>
        <v>170</v>
      </c>
      <c r="O95" s="17">
        <f t="shared" si="10"/>
        <v>134.6</v>
      </c>
      <c r="P95" s="16">
        <f t="shared" si="11"/>
        <v>170</v>
      </c>
      <c r="Q95" s="17">
        <f t="shared" si="12"/>
        <v>134.6</v>
      </c>
      <c r="R95" s="17"/>
      <c r="S95" s="17"/>
    </row>
    <row r="96" spans="1:19" ht="39" thickBot="1">
      <c r="A96" s="14">
        <v>85</v>
      </c>
      <c r="B96" s="47" t="s">
        <v>100</v>
      </c>
      <c r="C96" s="47" t="s">
        <v>148</v>
      </c>
      <c r="D96" s="51" t="s">
        <v>165</v>
      </c>
      <c r="E96" s="47" t="s">
        <v>64</v>
      </c>
      <c r="F96" s="16">
        <v>323</v>
      </c>
      <c r="G96" s="15">
        <v>0.74890000000000001</v>
      </c>
      <c r="H96" s="17">
        <v>241.89000000000001</v>
      </c>
      <c r="I96" s="16">
        <v>323</v>
      </c>
      <c r="J96" s="15">
        <v>0.74890000000000001</v>
      </c>
      <c r="K96" s="17">
        <v>241.89000000000001</v>
      </c>
      <c r="L96" s="80" t="s">
        <v>165</v>
      </c>
      <c r="M96" s="18">
        <v>1</v>
      </c>
      <c r="N96" s="19">
        <f t="shared" si="9"/>
        <v>323</v>
      </c>
      <c r="O96" s="17">
        <f t="shared" si="10"/>
        <v>241.89000000000001</v>
      </c>
      <c r="P96" s="16">
        <f t="shared" si="11"/>
        <v>323</v>
      </c>
      <c r="Q96" s="17">
        <f t="shared" si="12"/>
        <v>241.89000000000001</v>
      </c>
      <c r="R96" s="17"/>
      <c r="S96" s="17"/>
    </row>
    <row r="97" spans="1:19" ht="13.5" thickBot="1">
      <c r="A97" s="115" t="s">
        <v>149</v>
      </c>
      <c r="B97" s="116"/>
      <c r="C97" s="42" t="s">
        <v>45</v>
      </c>
      <c r="D97" s="42" t="s">
        <v>45</v>
      </c>
      <c r="E97" s="43" t="s">
        <v>45</v>
      </c>
      <c r="F97" s="20">
        <f>SUM(Таблиця!N47:N96)</f>
        <v>12047</v>
      </c>
      <c r="G97" s="52" t="s">
        <v>165</v>
      </c>
      <c r="H97" s="21">
        <f>SUM(Таблиця!O47:O96)</f>
        <v>22781.4</v>
      </c>
      <c r="I97" s="22">
        <f>SUM(Таблиця!P47:P96)</f>
        <v>12047</v>
      </c>
      <c r="J97" s="52" t="s">
        <v>165</v>
      </c>
      <c r="K97" s="27">
        <f>SUM(Таблиця!Q47:Q96)</f>
        <v>22781.4</v>
      </c>
      <c r="L97" s="52" t="s">
        <v>165</v>
      </c>
    </row>
    <row r="98" spans="1:19" ht="15" customHeight="1" thickBot="1">
      <c r="A98" s="46" t="s">
        <v>163</v>
      </c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3"/>
    </row>
    <row r="99" spans="1:19" ht="25.5">
      <c r="A99" s="14">
        <v>86</v>
      </c>
      <c r="B99" s="47" t="s">
        <v>150</v>
      </c>
      <c r="C99" s="47" t="s">
        <v>53</v>
      </c>
      <c r="D99" s="51" t="s">
        <v>165</v>
      </c>
      <c r="E99" s="47" t="s">
        <v>54</v>
      </c>
      <c r="F99" s="16">
        <v>10</v>
      </c>
      <c r="G99" s="15">
        <v>1</v>
      </c>
      <c r="H99" s="17">
        <v>10</v>
      </c>
      <c r="I99" s="16">
        <v>10</v>
      </c>
      <c r="J99" s="15">
        <v>1</v>
      </c>
      <c r="K99" s="17">
        <v>10</v>
      </c>
      <c r="L99" s="78" t="s">
        <v>165</v>
      </c>
      <c r="M99" s="18">
        <v>1</v>
      </c>
      <c r="N99" s="19">
        <f>F99</f>
        <v>10</v>
      </c>
      <c r="O99" s="17">
        <f>H99</f>
        <v>10</v>
      </c>
      <c r="P99" s="16">
        <f>I99</f>
        <v>10</v>
      </c>
      <c r="Q99" s="17">
        <f>K99</f>
        <v>10</v>
      </c>
      <c r="R99" s="17"/>
      <c r="S99" s="17"/>
    </row>
    <row r="100" spans="1:19" ht="13.5" thickBot="1">
      <c r="A100" s="14">
        <v>87</v>
      </c>
      <c r="B100" s="47" t="s">
        <v>150</v>
      </c>
      <c r="C100" s="47" t="s">
        <v>151</v>
      </c>
      <c r="D100" s="51" t="s">
        <v>165</v>
      </c>
      <c r="E100" s="47" t="s">
        <v>54</v>
      </c>
      <c r="F100" s="16">
        <v>4</v>
      </c>
      <c r="G100" s="15">
        <v>100</v>
      </c>
      <c r="H100" s="17">
        <v>400</v>
      </c>
      <c r="I100" s="16">
        <v>4</v>
      </c>
      <c r="J100" s="15">
        <v>100</v>
      </c>
      <c r="K100" s="17">
        <v>400</v>
      </c>
      <c r="L100" s="78" t="s">
        <v>165</v>
      </c>
      <c r="M100" s="18">
        <v>1</v>
      </c>
      <c r="N100" s="19">
        <f>F100</f>
        <v>4</v>
      </c>
      <c r="O100" s="17">
        <f>H100</f>
        <v>400</v>
      </c>
      <c r="P100" s="16">
        <f>I100</f>
        <v>4</v>
      </c>
      <c r="Q100" s="17">
        <f>K100</f>
        <v>400</v>
      </c>
      <c r="R100" s="17"/>
      <c r="S100" s="17"/>
    </row>
    <row r="101" spans="1:19" ht="13.5" thickBot="1">
      <c r="A101" s="115" t="s">
        <v>152</v>
      </c>
      <c r="B101" s="116"/>
      <c r="C101" s="42" t="s">
        <v>45</v>
      </c>
      <c r="D101" s="42" t="s">
        <v>45</v>
      </c>
      <c r="E101" s="43" t="s">
        <v>45</v>
      </c>
      <c r="F101" s="20">
        <f>SUM(Таблиця!N98:N100)</f>
        <v>14</v>
      </c>
      <c r="G101" s="52" t="s">
        <v>165</v>
      </c>
      <c r="H101" s="21">
        <f>SUM(Таблиця!O98:O100)</f>
        <v>410</v>
      </c>
      <c r="I101" s="22">
        <f>SUM(Таблиця!P98:P100)</f>
        <v>14</v>
      </c>
      <c r="J101" s="52" t="s">
        <v>165</v>
      </c>
      <c r="K101" s="27">
        <f>SUM(Таблиця!Q98:Q100)</f>
        <v>410</v>
      </c>
      <c r="L101" s="79" t="s">
        <v>165</v>
      </c>
    </row>
    <row r="102" spans="1:19" ht="28.5" customHeight="1" thickBot="1">
      <c r="A102" s="117" t="s">
        <v>164</v>
      </c>
      <c r="B102" s="118"/>
      <c r="C102" s="42" t="s">
        <v>45</v>
      </c>
      <c r="D102" s="44" t="s">
        <v>45</v>
      </c>
      <c r="E102" s="43" t="s">
        <v>45</v>
      </c>
      <c r="F102" s="20">
        <f>SUM(Таблиця!N1:N101)</f>
        <v>12299</v>
      </c>
      <c r="G102" s="52" t="s">
        <v>165</v>
      </c>
      <c r="H102" s="21">
        <f>SUM(Таблиця!O1:O101)</f>
        <v>24727.309999999998</v>
      </c>
      <c r="I102" s="22">
        <f>SUM(Таблиця!P1:P101)</f>
        <v>12299</v>
      </c>
      <c r="J102" s="52" t="s">
        <v>165</v>
      </c>
      <c r="K102" s="27">
        <f>SUM(Таблиця!Q1:Q101)</f>
        <v>24727.309999999998</v>
      </c>
      <c r="L102" s="79" t="s">
        <v>165</v>
      </c>
    </row>
  </sheetData>
  <mergeCells count="13">
    <mergeCell ref="A97:B97"/>
    <mergeCell ref="A101:B101"/>
    <mergeCell ref="A102:B102"/>
    <mergeCell ref="L2:L3"/>
    <mergeCell ref="A7:B7"/>
    <mergeCell ref="A13:B13"/>
    <mergeCell ref="A46:B46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O18" sqref="O18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153</v>
      </c>
      <c r="O1" s="4"/>
      <c r="P1" s="4"/>
      <c r="Q1" s="4"/>
      <c r="R1" s="4"/>
      <c r="S1" s="4"/>
      <c r="T1" s="4"/>
      <c r="U1" s="4"/>
    </row>
    <row r="2" spans="1:22" ht="12.75" customHeight="1">
      <c r="N2" s="106" t="s">
        <v>10</v>
      </c>
      <c r="O2" s="106"/>
      <c r="P2" s="106"/>
      <c r="Q2" s="106"/>
      <c r="R2" s="106"/>
      <c r="S2" s="106"/>
      <c r="T2" s="106"/>
      <c r="U2" s="106"/>
      <c r="V2" s="106"/>
    </row>
    <row r="3" spans="1:22" ht="15" customHeight="1">
      <c r="D3" s="37" t="s">
        <v>37</v>
      </c>
      <c r="N3" s="2" t="s">
        <v>154</v>
      </c>
      <c r="O3" s="2"/>
      <c r="P3" s="2"/>
      <c r="Q3" s="2"/>
      <c r="R3" s="2"/>
      <c r="S3" s="2"/>
      <c r="T3" s="2"/>
      <c r="U3" s="2"/>
    </row>
    <row r="4" spans="1:22" ht="12.75" customHeight="1">
      <c r="N4" s="106" t="s">
        <v>10</v>
      </c>
      <c r="O4" s="106"/>
      <c r="P4" s="106"/>
      <c r="Q4" s="106"/>
      <c r="R4" s="106"/>
      <c r="S4" s="106"/>
      <c r="T4" s="106"/>
      <c r="U4" s="106"/>
      <c r="V4" s="106"/>
    </row>
    <row r="5" spans="1:22" ht="15" customHeight="1">
      <c r="D5" s="37" t="s">
        <v>38</v>
      </c>
      <c r="N5" s="2" t="s">
        <v>155</v>
      </c>
      <c r="O5" s="2"/>
      <c r="P5" s="2"/>
      <c r="Q5" s="2"/>
      <c r="R5" s="2"/>
      <c r="S5" s="2"/>
      <c r="T5" s="2"/>
      <c r="U5" s="2"/>
    </row>
    <row r="6" spans="1:22" ht="12.75" customHeight="1">
      <c r="N6" s="106" t="s">
        <v>10</v>
      </c>
      <c r="O6" s="106"/>
      <c r="P6" s="106"/>
      <c r="Q6" s="106"/>
      <c r="R6" s="106"/>
      <c r="S6" s="106"/>
      <c r="T6" s="106"/>
      <c r="U6" s="106"/>
      <c r="V6" s="106"/>
    </row>
    <row r="7" spans="1:22" ht="15" customHeight="1">
      <c r="D7" s="38" t="s">
        <v>39</v>
      </c>
      <c r="N7" s="2" t="s">
        <v>154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106" t="s">
        <v>10</v>
      </c>
      <c r="O8" s="106"/>
      <c r="P8" s="106"/>
      <c r="Q8" s="106"/>
      <c r="R8" s="106"/>
      <c r="S8" s="106"/>
      <c r="T8" s="106"/>
      <c r="U8" s="106"/>
      <c r="V8" s="106"/>
    </row>
    <row r="10" spans="1:22" ht="15" customHeight="1">
      <c r="D10" s="38" t="s">
        <v>41</v>
      </c>
      <c r="N10" s="2" t="s">
        <v>155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106" t="s">
        <v>10</v>
      </c>
      <c r="O11" s="106"/>
      <c r="P11" s="106"/>
      <c r="Q11" s="106"/>
      <c r="R11" s="106"/>
      <c r="S11" s="106"/>
      <c r="T11" s="106"/>
      <c r="U11" s="106"/>
      <c r="V11" s="106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172</v>
      </c>
      <c r="D13" s="32"/>
      <c r="E13" s="32"/>
      <c r="F13" s="32"/>
      <c r="G13" s="32"/>
      <c r="H13" s="32"/>
      <c r="I13" s="32"/>
      <c r="J13" s="32"/>
      <c r="R13" t="s">
        <v>173</v>
      </c>
    </row>
    <row r="14" spans="1:22" ht="12.75" customHeight="1">
      <c r="C14" s="105" t="s">
        <v>3</v>
      </c>
      <c r="D14" s="105"/>
      <c r="E14" s="105"/>
      <c r="F14" s="105"/>
      <c r="G14" s="105"/>
      <c r="H14" s="105"/>
      <c r="I14" s="105"/>
      <c r="J14" s="105"/>
      <c r="K14" s="98"/>
      <c r="L14" s="98"/>
      <c r="M14" s="106" t="s">
        <v>4</v>
      </c>
      <c r="N14" s="106"/>
      <c r="O14" s="106"/>
      <c r="R14" s="110" t="s">
        <v>34</v>
      </c>
      <c r="S14" s="110"/>
      <c r="T14" s="110"/>
      <c r="U14" s="110"/>
      <c r="V14" s="110"/>
    </row>
    <row r="16" spans="1:22" ht="12.75" customHeight="1">
      <c r="A16" t="s">
        <v>12</v>
      </c>
      <c r="C16" s="32" t="s">
        <v>174</v>
      </c>
      <c r="D16" s="32"/>
      <c r="E16" s="32"/>
      <c r="F16" s="32"/>
      <c r="G16" s="32"/>
      <c r="H16" s="32"/>
      <c r="I16" s="32"/>
      <c r="J16" s="32"/>
      <c r="R16" t="s">
        <v>175</v>
      </c>
    </row>
    <row r="17" spans="3:23" ht="12.75" customHeight="1">
      <c r="C17" s="105" t="s">
        <v>3</v>
      </c>
      <c r="D17" s="105"/>
      <c r="E17" s="105"/>
      <c r="F17" s="105"/>
      <c r="G17" s="105"/>
      <c r="H17" s="105"/>
      <c r="I17" s="105"/>
      <c r="J17" s="105"/>
      <c r="K17" s="98"/>
      <c r="L17" s="98"/>
      <c r="M17" s="106" t="s">
        <v>4</v>
      </c>
      <c r="N17" s="106"/>
      <c r="O17" s="106"/>
      <c r="R17" s="105" t="s">
        <v>34</v>
      </c>
      <c r="S17" s="105"/>
      <c r="T17" s="105"/>
      <c r="U17" s="105"/>
      <c r="V17" s="105"/>
    </row>
    <row r="19" spans="3:23" ht="12.75" customHeight="1">
      <c r="C19" s="32" t="s">
        <v>174</v>
      </c>
      <c r="D19" s="32"/>
      <c r="E19" s="32"/>
      <c r="F19" s="32"/>
      <c r="G19" s="32"/>
      <c r="H19" s="32"/>
      <c r="I19" s="32"/>
      <c r="J19" s="32"/>
      <c r="R19" t="s">
        <v>176</v>
      </c>
    </row>
    <row r="20" spans="3:23" ht="12.75" customHeight="1">
      <c r="C20" s="105" t="s">
        <v>3</v>
      </c>
      <c r="D20" s="105"/>
      <c r="E20" s="105"/>
      <c r="F20" s="105"/>
      <c r="G20" s="105"/>
      <c r="H20" s="105"/>
      <c r="I20" s="105"/>
      <c r="J20" s="105"/>
      <c r="K20" s="98"/>
      <c r="L20" s="98"/>
      <c r="M20" s="106" t="s">
        <v>4</v>
      </c>
      <c r="N20" s="106"/>
      <c r="O20" s="106"/>
      <c r="R20" s="105" t="s">
        <v>34</v>
      </c>
      <c r="S20" s="105"/>
      <c r="T20" s="105"/>
      <c r="U20" s="105"/>
      <c r="V20" s="105"/>
    </row>
    <row r="22" spans="3:23" ht="12.75" customHeight="1">
      <c r="C22" s="32" t="s">
        <v>169</v>
      </c>
      <c r="D22" s="32"/>
      <c r="E22" s="32"/>
      <c r="F22" s="32"/>
      <c r="G22" s="32"/>
      <c r="H22" s="32"/>
      <c r="I22" s="32"/>
      <c r="J22" s="32"/>
      <c r="R22" t="s">
        <v>170</v>
      </c>
    </row>
    <row r="23" spans="3:23" ht="12.75" customHeight="1">
      <c r="C23" s="105" t="s">
        <v>3</v>
      </c>
      <c r="D23" s="105"/>
      <c r="E23" s="105"/>
      <c r="F23" s="105"/>
      <c r="G23" s="105"/>
      <c r="H23" s="105"/>
      <c r="I23" s="105"/>
      <c r="J23" s="105"/>
      <c r="K23" s="98"/>
      <c r="L23" s="98"/>
      <c r="M23" s="106" t="s">
        <v>4</v>
      </c>
      <c r="N23" s="106"/>
      <c r="O23" s="106"/>
      <c r="R23" s="105" t="s">
        <v>34</v>
      </c>
      <c r="S23" s="105"/>
      <c r="T23" s="105"/>
      <c r="U23" s="105"/>
      <c r="V23" s="105"/>
    </row>
    <row r="25" spans="3:23" ht="12.75" customHeight="1">
      <c r="C25" s="32" t="s">
        <v>177</v>
      </c>
      <c r="D25" s="32"/>
      <c r="E25" s="32"/>
      <c r="F25" s="32"/>
      <c r="G25" s="32"/>
      <c r="H25" s="32"/>
      <c r="I25" s="32"/>
      <c r="J25" s="32"/>
      <c r="R25" t="s">
        <v>178</v>
      </c>
    </row>
    <row r="26" spans="3:23" ht="12.75" customHeight="1">
      <c r="C26" s="105" t="s">
        <v>3</v>
      </c>
      <c r="D26" s="105"/>
      <c r="E26" s="105"/>
      <c r="F26" s="105"/>
      <c r="G26" s="105"/>
      <c r="H26" s="105"/>
      <c r="I26" s="105"/>
      <c r="J26" s="105"/>
      <c r="K26" s="98"/>
      <c r="L26" s="98"/>
      <c r="M26" s="106" t="s">
        <v>4</v>
      </c>
      <c r="N26" s="106"/>
      <c r="O26" s="106"/>
      <c r="R26" s="105" t="s">
        <v>34</v>
      </c>
      <c r="S26" s="105"/>
      <c r="T26" s="105"/>
      <c r="U26" s="105"/>
      <c r="V26" s="105"/>
    </row>
    <row r="27" spans="3:23" ht="12.75" hidden="1" customHeight="1">
      <c r="W27" t="s">
        <v>156</v>
      </c>
    </row>
    <row r="28" spans="3:23" ht="12.75" hidden="1" customHeight="1">
      <c r="C28" s="48" t="s">
        <v>49</v>
      </c>
      <c r="D28" s="32"/>
      <c r="E28" s="32"/>
      <c r="F28" s="32"/>
      <c r="G28" s="32"/>
      <c r="H28" s="32"/>
      <c r="I28" s="32"/>
      <c r="J28" s="32"/>
      <c r="R28" s="49" t="s">
        <v>49</v>
      </c>
      <c r="W28" t="s">
        <v>156</v>
      </c>
    </row>
    <row r="29" spans="3:23" ht="12.75" hidden="1" customHeight="1">
      <c r="C29" s="105" t="s">
        <v>3</v>
      </c>
      <c r="D29" s="105"/>
      <c r="E29" s="105"/>
      <c r="F29" s="105"/>
      <c r="G29" s="105"/>
      <c r="H29" s="105"/>
      <c r="I29" s="105"/>
      <c r="J29" s="105"/>
      <c r="K29" s="98"/>
      <c r="L29" s="98"/>
      <c r="M29" s="106" t="s">
        <v>4</v>
      </c>
      <c r="N29" s="106"/>
      <c r="O29" s="106"/>
      <c r="R29" s="105" t="s">
        <v>34</v>
      </c>
      <c r="S29" s="105"/>
      <c r="T29" s="105"/>
      <c r="U29" s="105"/>
      <c r="V29" s="105"/>
      <c r="W29" t="s">
        <v>156</v>
      </c>
    </row>
    <row r="30" spans="3:23" ht="12.75" hidden="1" customHeight="1">
      <c r="W30" t="s">
        <v>156</v>
      </c>
    </row>
    <row r="31" spans="3:23" ht="12.75" hidden="1" customHeight="1">
      <c r="C31" s="48" t="s">
        <v>49</v>
      </c>
      <c r="D31" s="32"/>
      <c r="E31" s="32"/>
      <c r="F31" s="32"/>
      <c r="G31" s="32"/>
      <c r="H31" s="32"/>
      <c r="I31" s="32"/>
      <c r="J31" s="32"/>
      <c r="R31" s="49" t="s">
        <v>49</v>
      </c>
      <c r="W31" t="s">
        <v>156</v>
      </c>
    </row>
    <row r="32" spans="3:23" ht="12.75" hidden="1" customHeight="1">
      <c r="C32" s="105" t="s">
        <v>3</v>
      </c>
      <c r="D32" s="105"/>
      <c r="E32" s="105"/>
      <c r="F32" s="105"/>
      <c r="G32" s="105"/>
      <c r="H32" s="105"/>
      <c r="I32" s="105"/>
      <c r="J32" s="105"/>
      <c r="K32" s="98"/>
      <c r="L32" s="98"/>
      <c r="M32" s="106" t="s">
        <v>4</v>
      </c>
      <c r="N32" s="106"/>
      <c r="O32" s="106"/>
      <c r="R32" s="105" t="s">
        <v>34</v>
      </c>
      <c r="S32" s="105"/>
      <c r="T32" s="105"/>
      <c r="U32" s="105"/>
      <c r="V32" s="105"/>
      <c r="W32" t="s">
        <v>156</v>
      </c>
    </row>
    <row r="33" spans="3:23" ht="12.75" hidden="1" customHeight="1">
      <c r="W33" t="s">
        <v>156</v>
      </c>
    </row>
    <row r="34" spans="3:23" ht="12.75" hidden="1" customHeight="1">
      <c r="C34" s="48" t="s">
        <v>49</v>
      </c>
      <c r="D34" s="32"/>
      <c r="E34" s="32"/>
      <c r="F34" s="32"/>
      <c r="G34" s="32"/>
      <c r="H34" s="32"/>
      <c r="I34" s="32"/>
      <c r="J34" s="32"/>
      <c r="R34" s="49" t="s">
        <v>49</v>
      </c>
      <c r="W34" t="s">
        <v>156</v>
      </c>
    </row>
    <row r="35" spans="3:23" ht="12.75" hidden="1" customHeight="1">
      <c r="C35" s="105" t="s">
        <v>3</v>
      </c>
      <c r="D35" s="105"/>
      <c r="E35" s="105"/>
      <c r="F35" s="105"/>
      <c r="G35" s="105"/>
      <c r="H35" s="105"/>
      <c r="I35" s="105"/>
      <c r="J35" s="105"/>
      <c r="K35" s="98"/>
      <c r="L35" s="98"/>
      <c r="M35" s="106" t="s">
        <v>4</v>
      </c>
      <c r="N35" s="106"/>
      <c r="O35" s="106"/>
      <c r="R35" s="105" t="s">
        <v>34</v>
      </c>
      <c r="S35" s="105"/>
      <c r="T35" s="105"/>
      <c r="U35" s="105"/>
      <c r="V35" s="105"/>
      <c r="W35" t="s">
        <v>156</v>
      </c>
    </row>
    <row r="36" spans="3:23" ht="12.75" hidden="1" customHeight="1">
      <c r="W36" t="s">
        <v>156</v>
      </c>
    </row>
    <row r="37" spans="3:23" ht="12.75" hidden="1" customHeight="1">
      <c r="C37" s="48" t="s">
        <v>49</v>
      </c>
      <c r="D37" s="32"/>
      <c r="E37" s="32"/>
      <c r="F37" s="32"/>
      <c r="G37" s="32"/>
      <c r="H37" s="32"/>
      <c r="I37" s="32"/>
      <c r="J37" s="32"/>
      <c r="R37" s="49" t="s">
        <v>49</v>
      </c>
      <c r="W37" t="s">
        <v>156</v>
      </c>
    </row>
    <row r="38" spans="3:23" ht="12.75" hidden="1" customHeight="1">
      <c r="C38" s="105" t="s">
        <v>3</v>
      </c>
      <c r="D38" s="105"/>
      <c r="E38" s="105"/>
      <c r="F38" s="105"/>
      <c r="G38" s="105"/>
      <c r="H38" s="105"/>
      <c r="I38" s="105"/>
      <c r="J38" s="105"/>
      <c r="K38" s="98"/>
      <c r="L38" s="98"/>
      <c r="M38" s="106" t="s">
        <v>4</v>
      </c>
      <c r="N38" s="106"/>
      <c r="O38" s="106"/>
      <c r="R38" s="105" t="s">
        <v>34</v>
      </c>
      <c r="S38" s="105"/>
      <c r="T38" s="105"/>
      <c r="U38" s="105"/>
      <c r="V38" s="105"/>
      <c r="W38" t="s">
        <v>156</v>
      </c>
    </row>
    <row r="39" spans="3:23" ht="12.75" hidden="1" customHeight="1">
      <c r="W39" t="s">
        <v>156</v>
      </c>
    </row>
    <row r="40" spans="3:23" ht="12.75" hidden="1" customHeight="1">
      <c r="C40" s="48" t="s">
        <v>49</v>
      </c>
      <c r="D40" s="32"/>
      <c r="E40" s="32"/>
      <c r="F40" s="32"/>
      <c r="G40" s="32"/>
      <c r="H40" s="32"/>
      <c r="I40" s="32"/>
      <c r="J40" s="32"/>
      <c r="R40" s="49" t="s">
        <v>49</v>
      </c>
      <c r="W40" t="s">
        <v>156</v>
      </c>
    </row>
    <row r="41" spans="3:23" ht="12.75" hidden="1" customHeight="1">
      <c r="C41" s="105" t="s">
        <v>3</v>
      </c>
      <c r="D41" s="105"/>
      <c r="E41" s="105"/>
      <c r="F41" s="105"/>
      <c r="G41" s="105"/>
      <c r="H41" s="105"/>
      <c r="I41" s="105"/>
      <c r="J41" s="105"/>
      <c r="K41" s="98"/>
      <c r="L41" s="98"/>
      <c r="M41" s="106" t="s">
        <v>4</v>
      </c>
      <c r="N41" s="106"/>
      <c r="O41" s="106"/>
      <c r="R41" s="105" t="s">
        <v>34</v>
      </c>
      <c r="S41" s="105"/>
      <c r="T41" s="105"/>
      <c r="U41" s="105"/>
      <c r="V41" s="105"/>
      <c r="W41" t="s">
        <v>156</v>
      </c>
    </row>
    <row r="42" spans="3:23" ht="12.75" hidden="1" customHeight="1">
      <c r="W42" t="s">
        <v>156</v>
      </c>
    </row>
    <row r="43" spans="3:23" ht="12.75" hidden="1" customHeight="1">
      <c r="C43" s="48" t="s">
        <v>49</v>
      </c>
      <c r="D43" s="32"/>
      <c r="E43" s="32"/>
      <c r="F43" s="32"/>
      <c r="G43" s="32"/>
      <c r="H43" s="32"/>
      <c r="I43" s="32"/>
      <c r="J43" s="32"/>
      <c r="R43" s="49" t="s">
        <v>49</v>
      </c>
      <c r="V43" s="4"/>
      <c r="W43" t="s">
        <v>156</v>
      </c>
    </row>
    <row r="44" spans="3:23" ht="12.75" hidden="1" customHeight="1">
      <c r="C44" s="105" t="s">
        <v>3</v>
      </c>
      <c r="D44" s="105"/>
      <c r="E44" s="105"/>
      <c r="F44" s="105"/>
      <c r="G44" s="105"/>
      <c r="H44" s="105"/>
      <c r="I44" s="105"/>
      <c r="J44" s="105"/>
      <c r="K44" s="98"/>
      <c r="L44" s="98"/>
      <c r="M44" s="106" t="s">
        <v>4</v>
      </c>
      <c r="N44" s="106"/>
      <c r="O44" s="106"/>
      <c r="R44" s="105" t="s">
        <v>34</v>
      </c>
      <c r="S44" s="105"/>
      <c r="T44" s="105"/>
      <c r="U44" s="105"/>
      <c r="V44" s="105"/>
      <c r="W44" t="s">
        <v>156</v>
      </c>
    </row>
    <row r="45" spans="3:23" ht="12.75" customHeight="1"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R45" s="98"/>
      <c r="S45" s="98"/>
      <c r="T45" s="98"/>
      <c r="U45" s="98"/>
      <c r="V45" s="98"/>
    </row>
    <row r="46" spans="3:23" ht="12.75" customHeight="1">
      <c r="C46" s="32" t="s">
        <v>179</v>
      </c>
      <c r="D46" s="32"/>
      <c r="E46" s="32"/>
      <c r="F46" s="32"/>
      <c r="G46" s="32"/>
      <c r="H46" s="32"/>
      <c r="I46" s="32"/>
      <c r="J46" s="32"/>
      <c r="R46" t="s">
        <v>168</v>
      </c>
    </row>
    <row r="47" spans="3:23" ht="12.75" customHeight="1">
      <c r="C47" s="105" t="s">
        <v>3</v>
      </c>
      <c r="D47" s="105"/>
      <c r="E47" s="105"/>
      <c r="F47" s="105"/>
      <c r="G47" s="105"/>
      <c r="H47" s="105"/>
      <c r="I47" s="105"/>
      <c r="J47" s="105"/>
      <c r="K47" s="98"/>
      <c r="L47" s="98"/>
      <c r="M47" s="106" t="s">
        <v>4</v>
      </c>
      <c r="N47" s="106"/>
      <c r="O47" s="106"/>
      <c r="R47" s="105" t="s">
        <v>34</v>
      </c>
      <c r="S47" s="105"/>
      <c r="T47" s="105"/>
      <c r="U47" s="105"/>
      <c r="V47" s="105"/>
    </row>
    <row r="49" spans="1:22" ht="12.75" customHeight="1">
      <c r="C49" s="32" t="s">
        <v>180</v>
      </c>
      <c r="D49" s="32"/>
      <c r="E49" s="32"/>
      <c r="F49" s="32"/>
      <c r="G49" s="32"/>
      <c r="H49" s="32"/>
      <c r="I49" s="32"/>
      <c r="J49" s="32"/>
      <c r="R49" t="s">
        <v>181</v>
      </c>
    </row>
    <row r="50" spans="1:22" ht="12.75" customHeight="1">
      <c r="C50" s="105" t="s">
        <v>3</v>
      </c>
      <c r="D50" s="105"/>
      <c r="E50" s="105"/>
      <c r="F50" s="105"/>
      <c r="G50" s="105"/>
      <c r="H50" s="105"/>
      <c r="I50" s="105"/>
      <c r="J50" s="105"/>
      <c r="K50" s="98"/>
      <c r="L50" s="98"/>
      <c r="M50" s="106" t="s">
        <v>4</v>
      </c>
      <c r="N50" s="106"/>
      <c r="O50" s="106"/>
      <c r="R50" s="105" t="s">
        <v>34</v>
      </c>
      <c r="S50" s="105"/>
      <c r="T50" s="105"/>
      <c r="U50" s="105"/>
      <c r="V50" s="105"/>
    </row>
    <row r="52" spans="1:22" ht="39.75" customHeight="1">
      <c r="A52" s="111" t="s">
        <v>171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</row>
    <row r="53" spans="1:22" ht="12.75" customHeight="1">
      <c r="A53" t="s">
        <v>31</v>
      </c>
    </row>
    <row r="55" spans="1:22" ht="12.75" customHeight="1">
      <c r="A55" t="s">
        <v>186</v>
      </c>
      <c r="G55" s="50" t="s">
        <v>50</v>
      </c>
      <c r="H55" s="4"/>
      <c r="I55" s="4"/>
      <c r="J55" s="4"/>
      <c r="K55" s="4"/>
      <c r="M55" s="4"/>
      <c r="R55" t="s">
        <v>166</v>
      </c>
    </row>
    <row r="56" spans="1:22" ht="12.75" customHeight="1">
      <c r="G56" s="105" t="s">
        <v>3</v>
      </c>
      <c r="H56" s="105"/>
      <c r="I56" s="105"/>
      <c r="J56" s="105"/>
      <c r="K56" s="105"/>
      <c r="L56" s="105"/>
      <c r="N56" s="105" t="s">
        <v>4</v>
      </c>
      <c r="O56" s="105"/>
      <c r="P56" s="105"/>
      <c r="R56" s="105" t="s">
        <v>34</v>
      </c>
      <c r="S56" s="105"/>
      <c r="T56" s="105"/>
      <c r="U56" s="105"/>
      <c r="V56" s="105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167</v>
      </c>
      <c r="L58" s="4"/>
      <c r="M58" s="4"/>
      <c r="N58" s="4"/>
      <c r="O58" s="4"/>
      <c r="T58" t="s">
        <v>168</v>
      </c>
    </row>
    <row r="59" spans="1:22" ht="12.75" customHeight="1">
      <c r="K59" s="105" t="s">
        <v>3</v>
      </c>
      <c r="L59" s="105"/>
      <c r="M59" s="105"/>
      <c r="N59" s="105"/>
      <c r="O59" s="33"/>
      <c r="P59" s="105" t="s">
        <v>4</v>
      </c>
      <c r="Q59" s="105"/>
      <c r="R59" s="105"/>
      <c r="T59" s="105" t="s">
        <v>34</v>
      </c>
      <c r="U59" s="105"/>
      <c r="V59" s="105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186</v>
      </c>
      <c r="G61" s="4" t="s">
        <v>169</v>
      </c>
      <c r="H61" s="4"/>
      <c r="I61" s="4"/>
      <c r="J61" s="4"/>
      <c r="K61" s="4"/>
      <c r="M61" s="4"/>
      <c r="R61" t="s">
        <v>170</v>
      </c>
    </row>
    <row r="62" spans="1:22" ht="12.75" customHeight="1">
      <c r="G62" s="105" t="s">
        <v>3</v>
      </c>
      <c r="H62" s="105"/>
      <c r="I62" s="105"/>
      <c r="J62" s="105"/>
      <c r="K62" s="105"/>
      <c r="L62" s="105"/>
      <c r="N62" s="105" t="s">
        <v>4</v>
      </c>
      <c r="O62" s="105"/>
      <c r="P62" s="105"/>
      <c r="R62" s="105" t="s">
        <v>34</v>
      </c>
      <c r="S62" s="105"/>
      <c r="T62" s="105"/>
      <c r="U62" s="105"/>
      <c r="V62" s="105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N2:V2"/>
    <mergeCell ref="N4:V4"/>
    <mergeCell ref="N6:V6"/>
    <mergeCell ref="N8:V8"/>
    <mergeCell ref="N11:V11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