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R6" i="6"/>
  <c r="S6"/>
  <c r="T6"/>
  <c r="U6"/>
  <c r="V6"/>
  <c r="W6"/>
  <c r="H7"/>
  <c r="K7"/>
  <c r="L7"/>
  <c r="M7"/>
  <c r="N7"/>
  <c r="R9"/>
  <c r="S9"/>
  <c r="T9"/>
  <c r="U9"/>
  <c r="V9"/>
  <c r="W9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R16"/>
  <c r="S16"/>
  <c r="T16"/>
  <c r="U16"/>
  <c r="V16"/>
  <c r="W16"/>
  <c r="R17"/>
  <c r="S17"/>
  <c r="T17"/>
  <c r="U17"/>
  <c r="V17"/>
  <c r="W17"/>
  <c r="R18"/>
  <c r="S18"/>
  <c r="T18"/>
  <c r="U18"/>
  <c r="V18"/>
  <c r="W18"/>
  <c r="I19"/>
  <c r="K19"/>
  <c r="L19"/>
  <c r="M19"/>
  <c r="N19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R35"/>
  <c r="S35"/>
  <c r="T35"/>
  <c r="U35"/>
  <c r="V35"/>
  <c r="W35"/>
  <c r="R36"/>
  <c r="S36"/>
  <c r="T36"/>
  <c r="U36"/>
  <c r="V36"/>
  <c r="W36"/>
  <c r="R37"/>
  <c r="S37"/>
  <c r="T37"/>
  <c r="U37"/>
  <c r="V37"/>
  <c r="W37"/>
  <c r="R38"/>
  <c r="S38"/>
  <c r="T38"/>
  <c r="U38"/>
  <c r="V38"/>
  <c r="W38"/>
  <c r="R39"/>
  <c r="S39"/>
  <c r="T39"/>
  <c r="U39"/>
  <c r="V39"/>
  <c r="W39"/>
  <c r="R40"/>
  <c r="S40"/>
  <c r="T40"/>
  <c r="U40"/>
  <c r="V40"/>
  <c r="W40"/>
  <c r="R41"/>
  <c r="S41"/>
  <c r="T41"/>
  <c r="U41"/>
  <c r="V41"/>
  <c r="W41"/>
  <c r="R42"/>
  <c r="S42"/>
  <c r="T42"/>
  <c r="U42"/>
  <c r="V42"/>
  <c r="W42"/>
  <c r="R43"/>
  <c r="S43"/>
  <c r="T43"/>
  <c r="U43"/>
  <c r="V43"/>
  <c r="W43"/>
  <c r="R44"/>
  <c r="S44"/>
  <c r="T44"/>
  <c r="U44"/>
  <c r="V44"/>
  <c r="W44"/>
  <c r="R45"/>
  <c r="S45"/>
  <c r="T45"/>
  <c r="U45"/>
  <c r="V45"/>
  <c r="W45"/>
  <c r="R46"/>
  <c r="S46"/>
  <c r="T46"/>
  <c r="U46"/>
  <c r="V46"/>
  <c r="W46"/>
  <c r="R47"/>
  <c r="S47"/>
  <c r="T47"/>
  <c r="U47"/>
  <c r="V47"/>
  <c r="W47"/>
  <c r="R48"/>
  <c r="S48"/>
  <c r="T48"/>
  <c r="U48"/>
  <c r="V48"/>
  <c r="W48"/>
  <c r="R49"/>
  <c r="S49"/>
  <c r="T49"/>
  <c r="U49"/>
  <c r="V49"/>
  <c r="W49"/>
  <c r="R50"/>
  <c r="S50"/>
  <c r="T50"/>
  <c r="U50"/>
  <c r="V50"/>
  <c r="W50"/>
  <c r="R51"/>
  <c r="S51"/>
  <c r="T51"/>
  <c r="U51"/>
  <c r="V51"/>
  <c r="W51"/>
  <c r="R52"/>
  <c r="S52"/>
  <c r="T52"/>
  <c r="U52"/>
  <c r="V52"/>
  <c r="W52"/>
  <c r="R53"/>
  <c r="S53"/>
  <c r="T53"/>
  <c r="U53"/>
  <c r="V53"/>
  <c r="W53"/>
  <c r="R54"/>
  <c r="S54"/>
  <c r="T54"/>
  <c r="U54"/>
  <c r="V54"/>
  <c r="W54"/>
  <c r="R55"/>
  <c r="S55"/>
  <c r="T55"/>
  <c r="U55"/>
  <c r="V55"/>
  <c r="W55"/>
  <c r="R56"/>
  <c r="S56"/>
  <c r="T56"/>
  <c r="U56"/>
  <c r="V56"/>
  <c r="W56"/>
  <c r="R57"/>
  <c r="S57"/>
  <c r="T57"/>
  <c r="U57"/>
  <c r="V57"/>
  <c r="W57"/>
  <c r="R58"/>
  <c r="S58"/>
  <c r="T58"/>
  <c r="U58"/>
  <c r="V58"/>
  <c r="W58"/>
  <c r="R59"/>
  <c r="S59"/>
  <c r="T59"/>
  <c r="U59"/>
  <c r="V59"/>
  <c r="W59"/>
  <c r="R60"/>
  <c r="S60"/>
  <c r="T60"/>
  <c r="U60"/>
  <c r="V60"/>
  <c r="W60"/>
  <c r="R61"/>
  <c r="S61"/>
  <c r="T61"/>
  <c r="U61"/>
  <c r="V61"/>
  <c r="W61"/>
  <c r="R62"/>
  <c r="S62"/>
  <c r="T62"/>
  <c r="U62"/>
  <c r="V62"/>
  <c r="W62"/>
  <c r="R63"/>
  <c r="S63"/>
  <c r="T63"/>
  <c r="U63"/>
  <c r="V63"/>
  <c r="W63"/>
  <c r="R64"/>
  <c r="S64"/>
  <c r="T64"/>
  <c r="U64"/>
  <c r="V64"/>
  <c r="W64"/>
  <c r="R65"/>
  <c r="S65"/>
  <c r="T65"/>
  <c r="U65"/>
  <c r="V65"/>
  <c r="W65"/>
  <c r="R66"/>
  <c r="S66"/>
  <c r="T66"/>
  <c r="U66"/>
  <c r="V66"/>
  <c r="W66"/>
  <c r="R67"/>
  <c r="S67"/>
  <c r="T67"/>
  <c r="U67"/>
  <c r="V67"/>
  <c r="W67"/>
  <c r="R68"/>
  <c r="S68"/>
  <c r="T68"/>
  <c r="U68"/>
  <c r="V68"/>
  <c r="W68"/>
  <c r="R69"/>
  <c r="S69"/>
  <c r="T69"/>
  <c r="U69"/>
  <c r="V69"/>
  <c r="W69"/>
  <c r="R70"/>
  <c r="S70"/>
  <c r="T70"/>
  <c r="U70"/>
  <c r="V70"/>
  <c r="W70"/>
  <c r="R71"/>
  <c r="S71"/>
  <c r="T71"/>
  <c r="U71"/>
  <c r="V71"/>
  <c r="W71"/>
  <c r="R72"/>
  <c r="S72"/>
  <c r="T72"/>
  <c r="U72"/>
  <c r="V72"/>
  <c r="W72"/>
  <c r="R73"/>
  <c r="S73"/>
  <c r="T73"/>
  <c r="U73"/>
  <c r="V73"/>
  <c r="W73"/>
  <c r="R74"/>
  <c r="S74"/>
  <c r="T74"/>
  <c r="U74"/>
  <c r="V74"/>
  <c r="W74"/>
  <c r="R75"/>
  <c r="S75"/>
  <c r="T75"/>
  <c r="U75"/>
  <c r="V75"/>
  <c r="W75"/>
  <c r="R76"/>
  <c r="S76"/>
  <c r="T76"/>
  <c r="U76"/>
  <c r="V76"/>
  <c r="W76"/>
  <c r="R77"/>
  <c r="S77"/>
  <c r="T77"/>
  <c r="U77"/>
  <c r="V77"/>
  <c r="W77"/>
  <c r="R78"/>
  <c r="S78"/>
  <c r="T78"/>
  <c r="U78"/>
  <c r="V78"/>
  <c r="W78"/>
  <c r="R79"/>
  <c r="S79"/>
  <c r="T79"/>
  <c r="U79"/>
  <c r="V79"/>
  <c r="W79"/>
  <c r="R80"/>
  <c r="S80"/>
  <c r="T80"/>
  <c r="U80"/>
  <c r="V80"/>
  <c r="W80"/>
  <c r="R81"/>
  <c r="S81"/>
  <c r="T81"/>
  <c r="U81"/>
  <c r="V81"/>
  <c r="W81"/>
  <c r="H82"/>
  <c r="K82"/>
  <c r="L82"/>
  <c r="M82"/>
  <c r="N82"/>
  <c r="R84"/>
  <c r="S84"/>
  <c r="T84"/>
  <c r="U84"/>
  <c r="V84"/>
  <c r="W84"/>
  <c r="R85"/>
  <c r="S85"/>
  <c r="T85"/>
  <c r="U85"/>
  <c r="V85"/>
  <c r="W85"/>
  <c r="R86"/>
  <c r="S86"/>
  <c r="T86"/>
  <c r="U86"/>
  <c r="V86"/>
  <c r="W86"/>
  <c r="R87"/>
  <c r="S87"/>
  <c r="T87"/>
  <c r="U87"/>
  <c r="V87"/>
  <c r="W87"/>
  <c r="R88"/>
  <c r="S88"/>
  <c r="T88"/>
  <c r="U88"/>
  <c r="V88"/>
  <c r="W88"/>
  <c r="R89"/>
  <c r="H95" s="1"/>
  <c r="S89"/>
  <c r="T89"/>
  <c r="U89"/>
  <c r="V89"/>
  <c r="W89"/>
  <c r="R90"/>
  <c r="S90"/>
  <c r="T90"/>
  <c r="U90"/>
  <c r="V90"/>
  <c r="W90"/>
  <c r="R91"/>
  <c r="S91"/>
  <c r="T91"/>
  <c r="U91"/>
  <c r="V91"/>
  <c r="W91"/>
  <c r="R92"/>
  <c r="S92"/>
  <c r="T92"/>
  <c r="U92"/>
  <c r="V92"/>
  <c r="W92"/>
  <c r="R93"/>
  <c r="S93"/>
  <c r="T93"/>
  <c r="U93"/>
  <c r="V93"/>
  <c r="W93"/>
  <c r="N95" s="1"/>
  <c r="R94"/>
  <c r="S94"/>
  <c r="T94"/>
  <c r="K95" s="1"/>
  <c r="U94"/>
  <c r="V94"/>
  <c r="W94"/>
  <c r="I95"/>
  <c r="M95"/>
  <c r="R97"/>
  <c r="H100" s="1"/>
  <c r="S97"/>
  <c r="T97"/>
  <c r="U97"/>
  <c r="V97"/>
  <c r="W97"/>
  <c r="N100" s="1"/>
  <c r="R98"/>
  <c r="S98"/>
  <c r="T98"/>
  <c r="U98"/>
  <c r="V98"/>
  <c r="W98"/>
  <c r="R99"/>
  <c r="S99"/>
  <c r="T99"/>
  <c r="U99"/>
  <c r="V99"/>
  <c r="W99"/>
  <c r="I100"/>
  <c r="K100"/>
  <c r="M100"/>
  <c r="K101"/>
  <c r="L101"/>
  <c r="M101"/>
  <c r="N101"/>
  <c r="I82" l="1"/>
  <c r="I101"/>
  <c r="H101"/>
  <c r="H19"/>
  <c r="I7"/>
  <c r="L95"/>
  <c r="L100"/>
</calcChain>
</file>

<file path=xl/sharedStrings.xml><?xml version="1.0" encoding="utf-8"?>
<sst xmlns="http://schemas.openxmlformats.org/spreadsheetml/2006/main" count="1020" uniqueCount="269">
  <si>
    <t>ІНВЕНТАРИЗАЦІЙНИЙ ОПИС</t>
  </si>
  <si>
    <t>(дата складання)</t>
  </si>
  <si>
    <t>Розписка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</si>
  <si>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</si>
  <si>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</si>
  <si>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</si>
  <si>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</si>
  <si>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</si>
  <si>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</si>
  <si>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</si>
  <si>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(посада)</t>
  </si>
  <si>
    <t>(підпис)</t>
  </si>
  <si>
    <t>Члени комісії:</t>
  </si>
  <si>
    <t>№ з/п</t>
  </si>
  <si>
    <t>Номер</t>
  </si>
  <si>
    <t>заводський</t>
  </si>
  <si>
    <t>паспорта</t>
  </si>
  <si>
    <t>фактична наявність</t>
  </si>
  <si>
    <t>кількість</t>
  </si>
  <si>
    <t>ЗАТВЕРДЖЕНО</t>
  </si>
  <si>
    <t>Наказ Міністерства фінансів України</t>
  </si>
  <si>
    <t>17.06.2015  № 572</t>
  </si>
  <si>
    <t>(установа)</t>
  </si>
  <si>
    <t>необоротних активів</t>
  </si>
  <si>
    <r>
      <t>(основні засоби, нематеріальні активи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, інші необоротні матеріальні активи, капітальні інвестиції)</t>
    </r>
  </si>
  <si>
    <t xml:space="preserve">на субрахунку(ах) 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</si>
  <si>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</si>
  <si>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</si>
  <si>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>)</t>
    </r>
  </si>
  <si>
    <t xml:space="preserve">станом  на </t>
  </si>
  <si>
    <t xml:space="preserve">        До початку проведення інвентаризації всі видаткові та прибуткові документи на необоротні активи здано в бухгалтерську службу і всі необоротні активи, що надійшли на мою відповідальність, оприбутковано, а ті, що вибули, списано.</t>
  </si>
  <si>
    <t>Матеріально відповідальна особа:</t>
  </si>
  <si>
    <t>а) кількість порядкових номерів</t>
  </si>
  <si>
    <t>б) загальна кількість одиниць (фактично)</t>
  </si>
  <si>
    <t>в) вартість (фактично)</t>
  </si>
  <si>
    <t>ґ) вартість за даними бухгалтерського обліку</t>
  </si>
  <si>
    <t xml:space="preserve">     Матеріально відповідальна особа:</t>
  </si>
  <si>
    <t>(ініціали, прізвище)</t>
  </si>
  <si>
    <t>Інформацію за даними бухгалтерського обліку вніс:</t>
  </si>
  <si>
    <t>__________________________</t>
  </si>
  <si>
    <t>Вказані у даному описі дані перевірив:</t>
  </si>
  <si>
    <t xml:space="preserve"> (ініціали, прізвище)</t>
  </si>
  <si>
    <r>
      <t>1</t>
    </r>
    <r>
      <rPr>
        <vertAlign val="superscript"/>
        <sz val="8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 xml:space="preserve">Для оформлення інвентаризації об’єктів права інтелектуальної власності у складі нематеріальних активів застосовується типова форма № НА-4 «Інвентаризаційний опис об’єктів права інтелектуальної власності у складі нематеріальних активів», затверджена наказом Міністерства фінансів України від 22 листопада 2004 року № 732, зареєстрованим у Міністерстві юстиції України 14 грудня 2004 року за № 1580/10179
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Склад (комора), його (її) фактичне місцезнаходження.</t>
    </r>
  </si>
  <si>
    <r>
      <t xml:space="preserve">3 </t>
    </r>
    <r>
      <rPr>
        <sz val="8"/>
        <rFont val="Arial Cyr"/>
        <charset val="204"/>
      </rPr>
      <t>Графи 11-15 заповнюються бухгалтерською службою.</t>
    </r>
  </si>
  <si>
    <t>Ідентифікаційний код за ЄДРПОУ</t>
  </si>
  <si>
    <t>г) загальна кількість одиниць  за даними</t>
  </si>
  <si>
    <t xml:space="preserve">   бухгалтерського обліку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</si>
  <si>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</si>
  <si>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</si>
  <si>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 xml:space="preserve">інвентарний/
номенклатурний
</t>
  </si>
  <si>
    <t>первісна (переоцінена) вартість</t>
  </si>
  <si>
    <t xml:space="preserve">Відмітка
про
вибуття
</t>
  </si>
  <si>
    <t xml:space="preserve">сума зносу
(накопиченої амортизації)
</t>
  </si>
  <si>
    <t xml:space="preserve">балансова вартість </t>
  </si>
  <si>
    <t>строк корисного використання</t>
  </si>
  <si>
    <t>Х</t>
  </si>
  <si>
    <t>Інші відомості</t>
  </si>
  <si>
    <t>Один. вимір.</t>
  </si>
  <si>
    <t>КЗ  БМР  "БМЦПМСД"</t>
  </si>
  <si>
    <t>1113/0, 1113/1, 1113/4, 1014/4, 1014/7</t>
  </si>
  <si>
    <t/>
  </si>
  <si>
    <t>Сестра медична загальної практики</t>
  </si>
  <si>
    <t>за даними бухгалтерського обліку3</t>
  </si>
  <si>
    <t>Пульсоксиметр
ціна: 25000,0000
""</t>
  </si>
  <si>
    <t xml:space="preserve">16.05.2014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</si>
  <si>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101470013</t>
  </si>
  <si>
    <t>шт.</t>
  </si>
  <si>
    <t>10/0</t>
  </si>
  <si>
    <t>Разом за рахунком 1014/4</t>
  </si>
  <si>
    <t>Гімнастична стінка (шведська) в комплекті для кабінету ЛФК
ціна: 5836,0000</t>
  </si>
  <si>
    <t xml:space="preserve">09.12.2014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</si>
  <si>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101470040</t>
  </si>
  <si>
    <t>к-т</t>
  </si>
  <si>
    <t>101470041</t>
  </si>
  <si>
    <t>Електрокардіограф "ЮКАРД 100"
ціна: 21449,0000</t>
  </si>
  <si>
    <t xml:space="preserve">13.10.2014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</si>
  <si>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101470029</t>
  </si>
  <si>
    <t>К.106.14001.0090</t>
  </si>
  <si>
    <t>Крісло гінекологічне КГ-2м
ціна: 6028,0000</t>
  </si>
  <si>
    <t xml:space="preserve">16.10.2014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</si>
  <si>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101470032</t>
  </si>
  <si>
    <t>Опромінювач ртутно - кварцовий УГН-01М
ціна: 5356,0000</t>
  </si>
  <si>
    <t xml:space="preserve">02.10.2014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</si>
  <si>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101470024</t>
  </si>
  <si>
    <t>Прилад низькочастотної електротерапії "Радиус-01" (режими: СМТ,ДДТ,ГТ)
ціна: 11215,0000</t>
  </si>
  <si>
    <t>101470036</t>
  </si>
  <si>
    <t>1400085</t>
  </si>
  <si>
    <t>Спірограф мікропроцесорний портативний СМП-21/01-"Р-Д"
ціна: 21781,0000</t>
  </si>
  <si>
    <t>101470020</t>
  </si>
  <si>
    <t>В12072596</t>
  </si>
  <si>
    <t>Стерилізатор повітряний ГП-40.
ціна: 5400,0000</t>
  </si>
  <si>
    <t>101470038</t>
  </si>
  <si>
    <t>Електрокардіограф ECG300G
ціна: 17908,0000</t>
  </si>
  <si>
    <t xml:space="preserve">16.02.2016                                                                                                                                                                                                                                                 </t>
  </si>
  <si>
    <t>101470045</t>
  </si>
  <si>
    <t>Опромінювач ртутно - кварцовий УГН-01М
ціна: 8800,0000</t>
  </si>
  <si>
    <t xml:space="preserve">16.08.2017                                                                                                                                                                                                                                                 </t>
  </si>
  <si>
    <t>101470058</t>
  </si>
  <si>
    <t>459</t>
  </si>
  <si>
    <t>Разом за рахунком 1014/7</t>
  </si>
  <si>
    <t>Інгалятор "Біомед" 403 С
ціна: 900,0000</t>
  </si>
  <si>
    <t xml:space="preserve">13.03.2015 </t>
  </si>
  <si>
    <t>111360011</t>
  </si>
  <si>
    <t>0/0</t>
  </si>
  <si>
    <t>Ваги для новонароджених, електронні, "Romed" BS 20
ціна: 1890,0000</t>
  </si>
  <si>
    <t xml:space="preserve">20.10.2015 </t>
  </si>
  <si>
    <t>111360012</t>
  </si>
  <si>
    <t>Каток гімнастичний
ціна: 231,0000</t>
  </si>
  <si>
    <t xml:space="preserve">27.04.2015 </t>
  </si>
  <si>
    <t>111360047</t>
  </si>
  <si>
    <t>Молоток неврологічний
ціна: 267,0000</t>
  </si>
  <si>
    <t xml:space="preserve">24.07.2015 </t>
  </si>
  <si>
    <t>111360051</t>
  </si>
  <si>
    <t>Опромінювач бактерицидний ОБПе-225М з лампами TUV-30
ціна: 2930,0000</t>
  </si>
  <si>
    <t xml:space="preserve">28.05.2015 </t>
  </si>
  <si>
    <t>111360032</t>
  </si>
  <si>
    <t>Опромінювач бактерицидний настінний ОБН-75М з лампою TUB-30 Філіпс
ціна: 461,0000</t>
  </si>
  <si>
    <t xml:space="preserve">26.03.2015 </t>
  </si>
  <si>
    <t>Опромінювач бактерицидний настінний ОБН-75М з лампою Китай
ціна: 333,0000</t>
  </si>
  <si>
    <t xml:space="preserve">21.11.2014 </t>
  </si>
  <si>
    <t>Отоскоп PICCOLIGHTRC синій з вушними воронками, сумка з тканини
ціна: 1590,0000</t>
  </si>
  <si>
    <t>111360050</t>
  </si>
  <si>
    <t>Система моніторингу рівня глюкози у крові (глюкометр) Gluneo TM
ціна: 510,0000</t>
  </si>
  <si>
    <t xml:space="preserve">05.10.2015 </t>
  </si>
  <si>
    <t>111360034</t>
  </si>
  <si>
    <t>Сумка киснева 30л
ціна: 495,0000</t>
  </si>
  <si>
    <t>111360005</t>
  </si>
  <si>
    <t>Тонометр Ромед мех. со стетоскопом
ціна: 127,0000</t>
  </si>
  <si>
    <t xml:space="preserve">24.07.2014 </t>
  </si>
  <si>
    <t>111360010</t>
  </si>
  <si>
    <t>Фетальний доплер L6 (ВМД 282123 від 04.12.2013)
ціна: 833,0000</t>
  </si>
  <si>
    <t>111360052</t>
  </si>
  <si>
    <t>Ширма для кабінетів і палат трьохсекційна ШП-3
ціна: 2140,0000</t>
  </si>
  <si>
    <t>111360046</t>
  </si>
  <si>
    <t>Штатив ШДВ-Е (евро)
ціна: 643,0000</t>
  </si>
  <si>
    <t xml:space="preserve">07.08.2015 </t>
  </si>
  <si>
    <t>111360045</t>
  </si>
  <si>
    <t>Штатив ШДВ-У
ціна: 458,0000</t>
  </si>
  <si>
    <t>Штатив для тривалих вливань ШДВ-У (універсальний)
ціна: 250,0000</t>
  </si>
  <si>
    <t>Інгалятор "Біомед" 403 С
ціна: 927,0000</t>
  </si>
  <si>
    <t xml:space="preserve">13.07.2016 </t>
  </si>
  <si>
    <t>Вимірювач артеріального тиску механічний з стетоскопом дитячий
ціна: 324,0000</t>
  </si>
  <si>
    <t>Гачок для видалення чужорідних тіл з вуха
ціна: 135,0000</t>
  </si>
  <si>
    <t>111360067</t>
  </si>
  <si>
    <t>Гачок для виймання сторонніх тіл з носа
ціна: 70,0000</t>
  </si>
  <si>
    <t>Голка для взяття крові по типу Дюфо
ціна: 25,0000</t>
  </si>
  <si>
    <t>111360066</t>
  </si>
  <si>
    <t>Голкотримач загальнохірургічний
ціна: 462,8400</t>
  </si>
  <si>
    <t>111360063</t>
  </si>
  <si>
    <t>Діагностичний комплект "ZONA"
ціна: 2622,0000</t>
  </si>
  <si>
    <t xml:space="preserve">16.11.2016 </t>
  </si>
  <si>
    <t>111360082</t>
  </si>
  <si>
    <t>Затискач кровоспинний
ціна: 133,0000</t>
  </si>
  <si>
    <t>111360069</t>
  </si>
  <si>
    <t>Затискач одно-двохзубчатий вигнутий
ціна: 133,5800</t>
  </si>
  <si>
    <t>Камертон для дослідження слуху
ціна: 959,0000</t>
  </si>
  <si>
    <t>111360071</t>
  </si>
  <si>
    <t>Комплект насадок доУГН-01м
ціна: 315,0000</t>
  </si>
  <si>
    <t>111360073</t>
  </si>
  <si>
    <t>Корнцанг
ціна: 134,0000</t>
  </si>
  <si>
    <t>111360060</t>
  </si>
  <si>
    <t>Лоток ниркоподібний
ціна: 23,0000</t>
  </si>
  <si>
    <t>111360028</t>
  </si>
  <si>
    <t>Лоток ниркоподібний
ціна: 101,0000</t>
  </si>
  <si>
    <t>Лоток хірургічний
ціна: 187,0000</t>
  </si>
  <si>
    <t>Монітор пацієнта MCS 50B
ціна: 552,5000</t>
  </si>
  <si>
    <t xml:space="preserve">12.12.2016 </t>
  </si>
  <si>
    <t>111360053</t>
  </si>
  <si>
    <t>Набір таблиць для перевірки зору
ціна: 1297,0000</t>
  </si>
  <si>
    <t>111360074</t>
  </si>
  <si>
    <t>Ножиці операційні тупокінцеві, прямі
ціна: 70,0000</t>
  </si>
  <si>
    <t>111360062</t>
  </si>
  <si>
    <t>Ножиці тупокінцеві,вертикально-зігнуті
ціна: 107,0000</t>
  </si>
  <si>
    <t>Ножиці тупокінцеві,зігнуті
ціна: 100,0000</t>
  </si>
  <si>
    <t>Опромінювач бактерицидний ОБПе-225М з лампами Китай
ціна: 2802,0000</t>
  </si>
  <si>
    <t>Пінцет анатомічний
ціна: 54,0000</t>
  </si>
  <si>
    <t>111360070</t>
  </si>
  <si>
    <t>Пінцет вушний
ціна: 54,0000</t>
  </si>
  <si>
    <t>Пінцет хірургічний
ціна: 54,0000</t>
  </si>
  <si>
    <t>Пристрій реанімаційне для ручної вентиляції легенів для дітей
ціна: 905,0000</t>
  </si>
  <si>
    <t>111360061</t>
  </si>
  <si>
    <t>Пристрій реанімаційне для ручної вентиляції легенів для дорослих
ціна: 905,7400</t>
  </si>
  <si>
    <t>Пульсоксиметр (монохромний дисплей)
ціна: 618,0000</t>
  </si>
  <si>
    <t>Рефлектор лобний
ціна: 688,0000</t>
  </si>
  <si>
    <t>111360068</t>
  </si>
  <si>
    <t>Ростомір дитячий настільний
ціна: 855,4557</t>
  </si>
  <si>
    <t>111360027</t>
  </si>
  <si>
    <t>Ростомір напольний
ціна: 1563,7500</t>
  </si>
  <si>
    <t>Роторозширювач з кремальєрою
ціна: 432,8400</t>
  </si>
  <si>
    <t>111360065</t>
  </si>
  <si>
    <t xml:space="preserve">16.02.2016 </t>
  </si>
  <si>
    <t xml:space="preserve">01.11.2016 </t>
  </si>
  <si>
    <t>Стерилізаційний бокс
ціна: 475,0000</t>
  </si>
  <si>
    <t>111360064</t>
  </si>
  <si>
    <t>Стетоскоп
ціна: 62,3800</t>
  </si>
  <si>
    <t xml:space="preserve">31.05.2016 </t>
  </si>
  <si>
    <t>111360058</t>
  </si>
  <si>
    <t>Стетоскоп акушерський
ціна: 239,0000</t>
  </si>
  <si>
    <t>Сумка-укладка
ціна: 467,0000</t>
  </si>
  <si>
    <t>Таблиця Рябкіна (кольоротест)
ціна: 360,0000</t>
  </si>
  <si>
    <t>111360075</t>
  </si>
  <si>
    <t>Таблиця Сівцева (для перевірки гострого зору)
ціна: 167,0000</t>
  </si>
  <si>
    <t>Термометр безконтактний інфрачервоний
ціна: 800,0000</t>
  </si>
  <si>
    <t>111360081</t>
  </si>
  <si>
    <t>Тонометр внутрішньоочного тиску
ціна: 1900,0000</t>
  </si>
  <si>
    <t>Ширма для кабінетів і палат трьохсекційна ШП-3
ціна: 1822,0000</t>
  </si>
  <si>
    <t>Язикотримач дитячий
ціна: 241,0000</t>
  </si>
  <si>
    <t>111360076</t>
  </si>
  <si>
    <t>Язикотримач дорослий
ціна: 221,4200</t>
  </si>
  <si>
    <t>Разом за рахунком 1113/0</t>
  </si>
  <si>
    <t>Інгалятор "Біомед" 403 С
ціна: 1300,0000</t>
  </si>
  <si>
    <t xml:space="preserve">19.07.2017 </t>
  </si>
  <si>
    <t>Апарат для гальванізації та електрофорезу ПОТОК-01М
ціна: 3600,0000</t>
  </si>
  <si>
    <t>111360089</t>
  </si>
  <si>
    <t>Вимірювач артеріального тиску механічний з стетоскопом дитячий
ціна: 400,0000</t>
  </si>
  <si>
    <t xml:space="preserve">28.09.2017 </t>
  </si>
  <si>
    <t>Вимірювач артеріального тиску механічний з стетоскопом дорослі
ціна: 400,0000</t>
  </si>
  <si>
    <t>Електрод многоразовий Прищепка
ціна: 733,6600</t>
  </si>
  <si>
    <t>111360091</t>
  </si>
  <si>
    <t>Електрод присоска грудний
ціна: 1050,5000</t>
  </si>
  <si>
    <t>Опромінювач бактерицидний ОБПе-225М
ціна: 4400,0000</t>
  </si>
  <si>
    <t>Пульсоксиметр (монохромний дисплей)
ціна: 720,0000</t>
  </si>
  <si>
    <t>Система моніторингу рівня глюкози у крові (глюкометр) Gluneo TM
ціна: 480,9980</t>
  </si>
  <si>
    <t xml:space="preserve">08.08.2017 </t>
  </si>
  <si>
    <t>Термоконтейнер
ціна: 3200,0000</t>
  </si>
  <si>
    <t xml:space="preserve">21.11.2017 </t>
  </si>
  <si>
    <t>111360097</t>
  </si>
  <si>
    <t>Термоконтейнер
ціна: 2250,0000</t>
  </si>
  <si>
    <t>Разом за рахунком 1113/1</t>
  </si>
  <si>
    <t>Контейнер-термос б/у холодильник
ціна: 129,0000</t>
  </si>
  <si>
    <t xml:space="preserve">16.05.2014 </t>
  </si>
  <si>
    <t>111360036</t>
  </si>
  <si>
    <t>Коробка сумка-термос б/у
ціна: 6,0000</t>
  </si>
  <si>
    <t>Тонометр
ціна: 66,0000</t>
  </si>
  <si>
    <t>Разом за рахунком 1113/4</t>
  </si>
  <si>
    <t>вісімдесят шість</t>
  </si>
  <si>
    <t>двісті п'ятдесят чотири</t>
  </si>
  <si>
    <t>двісті дев'яносто тисяч двісті шістдесят одна гривня 04 копійки</t>
  </si>
  <si>
    <t>^</t>
  </si>
  <si>
    <t xml:space="preserve">     Усі цінності,  пойменовані в цьому інвентаризаційному описі з N1  до  N86,  перевірено 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</si>
  <si>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Амбулаторія №2</t>
  </si>
  <si>
    <t>Решетняк Олена Леонідівна</t>
  </si>
  <si>
    <t>Решетняк Олена Леонідівна  , рахунок 1014/4</t>
  </si>
  <si>
    <t>Решетняк Олена Леонідівна  , рахунок 1014/7</t>
  </si>
  <si>
    <t>Решетняк Олена Леонідівна , рахунок 1113/0</t>
  </si>
  <si>
    <t>Решетняк Олена Леонідівна  , рахунок 1113/1</t>
  </si>
  <si>
    <t>Решетняк Олена Леонідівна , рахунок 1113/4</t>
  </si>
  <si>
    <t xml:space="preserve">Разом за Решетняк Олена Леонідівна </t>
  </si>
  <si>
    <t>-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</si>
  <si>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</si>
  <si>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</si>
  <si>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</si>
  <si>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</si>
  <si>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</si>
  <si>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</si>
  <si>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</si>
  <si>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</si>
  <si>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</si>
  <si>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</si>
  <si>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</si>
  <si>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Голова трудового колективу</t>
  </si>
  <si>
    <t>Жорова Л.В.</t>
  </si>
  <si>
    <t>На підставі розпорядчого документа від 02 січня 2018р.  N 5 виконано зняття фактичних залишків основних засобів, нематеріальних активів, інших необоротних матеріальних активів, капітальних інвестицій (необхідне підкреслити), які обліковуються</t>
  </si>
  <si>
    <t>17 січня 2018 р.</t>
  </si>
  <si>
    <t>"03" січня 2018 р.</t>
  </si>
  <si>
    <t>Додаток 1к</t>
  </si>
  <si>
    <t>затвердженого рішенням сесії Броварської міської ради</t>
  </si>
  <si>
    <r>
      <t xml:space="preserve">          </t>
    </r>
    <r>
      <rPr>
        <u/>
        <sz val="10"/>
        <rFont val="Arial Cyr"/>
        <charset val="204"/>
      </rPr>
      <t>"17" січня 2018 р.</t>
    </r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</si>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</sst>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\-0.000;\ "/>
    <numFmt numFmtId="166" formatCode="0.00;\-0.00;\ "/>
  </numFmts>
  <fonts count="11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 wrapText="1"/>
    </xf>
    <xf numFmtId="165" fontId="0" fillId="0" borderId="4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12" xfId="0" applyBorder="1"/>
    <xf numFmtId="0" fontId="0" fillId="0" borderId="0" xfId="0" applyAlignment="1">
      <alignment wrapText="1"/>
    </xf>
    <xf numFmtId="0" fontId="0" fillId="0" borderId="12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/>
    <xf numFmtId="0" fontId="0" fillId="0" borderId="13" xfId="0" applyBorder="1"/>
    <xf numFmtId="0" fontId="0" fillId="0" borderId="14" xfId="0" applyBorder="1" applyAlignment="1">
      <alignment horizontal="left" vertical="top"/>
    </xf>
    <xf numFmtId="0" fontId="0" fillId="0" borderId="15" xfId="0" applyBorder="1"/>
    <xf numFmtId="0" fontId="0" fillId="0" borderId="16" xfId="0" applyFont="1" applyBorder="1" applyAlignment="1">
      <alignment horizontal="left" vertical="top"/>
    </xf>
    <xf numFmtId="0" fontId="0" fillId="0" borderId="12" xfId="0" applyBorder="1" applyAlignment="1"/>
    <xf numFmtId="0" fontId="1" fillId="0" borderId="1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1" xfId="0" quotePrefix="1" applyBorder="1"/>
    <xf numFmtId="0" fontId="0" fillId="0" borderId="12" xfId="0" quotePrefix="1" applyBorder="1"/>
    <xf numFmtId="0" fontId="0" fillId="0" borderId="0" xfId="0" quotePrefix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center" wrapText="1"/>
    </xf>
    <xf numFmtId="164" fontId="0" fillId="0" borderId="10" xfId="0" quotePrefix="1" applyNumberFormat="1" applyBorder="1" applyAlignment="1">
      <alignment vertical="top"/>
    </xf>
    <xf numFmtId="2" fontId="0" fillId="0" borderId="20" xfId="0" quotePrefix="1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top"/>
    </xf>
    <xf numFmtId="0" fontId="0" fillId="0" borderId="17" xfId="0" quotePrefix="1" applyBorder="1" applyAlignment="1">
      <alignment horizontal="left" vertical="top" wrapText="1"/>
    </xf>
    <xf numFmtId="0" fontId="0" fillId="0" borderId="17" xfId="0" quotePrefix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quotePrefix="1" applyNumberFormat="1" applyBorder="1" applyAlignment="1">
      <alignment vertical="top"/>
    </xf>
    <xf numFmtId="2" fontId="0" fillId="0" borderId="17" xfId="0" applyNumberFormat="1" applyBorder="1" applyAlignment="1">
      <alignment vertical="top"/>
    </xf>
    <xf numFmtId="164" fontId="0" fillId="0" borderId="40" xfId="0" applyNumberFormat="1" applyBorder="1" applyAlignment="1">
      <alignment vertical="top"/>
    </xf>
    <xf numFmtId="2" fontId="0" fillId="0" borderId="17" xfId="0" applyNumberFormat="1" applyBorder="1" applyAlignment="1">
      <alignment horizontal="center" vertical="center"/>
    </xf>
    <xf numFmtId="2" fontId="0" fillId="0" borderId="41" xfId="0" applyNumberFormat="1" applyBorder="1" applyAlignment="1">
      <alignment vertical="top"/>
    </xf>
    <xf numFmtId="2" fontId="0" fillId="0" borderId="41" xfId="0" quotePrefix="1" applyNumberFormat="1" applyBorder="1" applyAlignment="1">
      <alignment horizontal="center" vertical="top"/>
    </xf>
    <xf numFmtId="0" fontId="0" fillId="0" borderId="42" xfId="0" applyBorder="1" applyAlignment="1">
      <alignment horizontal="center" vertical="center"/>
    </xf>
    <xf numFmtId="0" fontId="1" fillId="2" borderId="43" xfId="0" quotePrefix="1" applyFont="1" applyFill="1" applyBorder="1" applyAlignment="1">
      <alignment horizontal="left" vertical="center"/>
    </xf>
    <xf numFmtId="0" fontId="0" fillId="2" borderId="44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0" fillId="0" borderId="46" xfId="0" applyBorder="1"/>
    <xf numFmtId="0" fontId="1" fillId="0" borderId="47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165" fontId="0" fillId="0" borderId="47" xfId="0" applyNumberFormat="1" applyBorder="1" applyAlignment="1">
      <alignment vertical="top"/>
    </xf>
    <xf numFmtId="166" fontId="0" fillId="0" borderId="47" xfId="0" applyNumberFormat="1" applyBorder="1" applyAlignment="1">
      <alignment vertical="top"/>
    </xf>
    <xf numFmtId="2" fontId="0" fillId="0" borderId="47" xfId="0" applyNumberFormat="1" applyBorder="1" applyAlignment="1">
      <alignment horizontal="center" vertical="center"/>
    </xf>
    <xf numFmtId="164" fontId="0" fillId="0" borderId="47" xfId="0" applyNumberFormat="1" applyBorder="1" applyAlignment="1">
      <alignment vertical="top"/>
    </xf>
    <xf numFmtId="2" fontId="0" fillId="0" borderId="47" xfId="0" applyNumberFormat="1" applyBorder="1" applyAlignment="1">
      <alignment vertical="top"/>
    </xf>
    <xf numFmtId="2" fontId="0" fillId="0" borderId="49" xfId="0" applyNumberFormat="1" applyBorder="1" applyAlignment="1">
      <alignment vertical="top"/>
    </xf>
    <xf numFmtId="0" fontId="9" fillId="0" borderId="5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2" fontId="0" fillId="0" borderId="17" xfId="0" applyNumberForma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2" fontId="0" fillId="0" borderId="17" xfId="0" applyNumberFormat="1" applyBorder="1" applyAlignment="1">
      <alignment vertical="top"/>
    </xf>
    <xf numFmtId="2" fontId="0" fillId="0" borderId="33" xfId="0" applyNumberFormat="1" applyBorder="1" applyAlignment="1">
      <alignment vertical="top"/>
    </xf>
    <xf numFmtId="2" fontId="0" fillId="0" borderId="38" xfId="0" applyNumberFormat="1" applyBorder="1" applyAlignment="1">
      <alignment vertical="top"/>
    </xf>
    <xf numFmtId="164" fontId="0" fillId="0" borderId="17" xfId="0" applyNumberFormat="1" applyBorder="1" applyAlignment="1">
      <alignment vertical="top"/>
    </xf>
    <xf numFmtId="164" fontId="0" fillId="0" borderId="33" xfId="0" applyNumberFormat="1" applyBorder="1" applyAlignment="1">
      <alignment vertical="top"/>
    </xf>
    <xf numFmtId="164" fontId="0" fillId="0" borderId="38" xfId="0" applyNumberFormat="1" applyBorder="1" applyAlignment="1">
      <alignment vertical="top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0" fillId="0" borderId="32" xfId="0" applyNumberFormat="1" applyBorder="1" applyAlignment="1">
      <alignment vertical="top"/>
    </xf>
    <xf numFmtId="164" fontId="0" fillId="0" borderId="32" xfId="0" applyNumberFormat="1" applyBorder="1" applyAlignment="1">
      <alignment vertical="top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showGridLines="0" tabSelected="1" zoomScaleNormal="100" workbookViewId="0">
      <selection activeCell="AC14" sqref="AC14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2" ht="12.75" customHeight="1">
      <c r="P1" t="s">
        <v>265</v>
      </c>
    </row>
    <row r="2" spans="1:22" ht="12.75" customHeight="1">
      <c r="O2" t="s">
        <v>268</v>
      </c>
    </row>
    <row r="3" spans="1:22" ht="12.75" customHeight="1">
      <c r="O3" t="s">
        <v>266</v>
      </c>
    </row>
    <row r="5" spans="1:22" ht="12.75" customHeight="1">
      <c r="Q5" s="23" t="s">
        <v>19</v>
      </c>
      <c r="U5" s="26"/>
      <c r="V5" s="26"/>
    </row>
    <row r="6" spans="1:22" ht="12.75" customHeight="1">
      <c r="Q6" s="25" t="s">
        <v>20</v>
      </c>
      <c r="U6" s="24"/>
      <c r="V6" s="24"/>
    </row>
    <row r="7" spans="1:22" ht="12.75" customHeight="1">
      <c r="Q7" s="25" t="s">
        <v>21</v>
      </c>
      <c r="U7" s="24"/>
      <c r="V7" s="24"/>
    </row>
    <row r="8" spans="1:22" ht="12.75" customHeight="1">
      <c r="A8" s="54" t="s">
        <v>58</v>
      </c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</row>
    <row r="9" spans="1:22" ht="12.75" customHeight="1">
      <c r="A9" s="97" t="s">
        <v>22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28"/>
      <c r="M9" s="28"/>
    </row>
    <row r="11" spans="1:22" ht="12.75" customHeight="1">
      <c r="A11" s="37" t="s">
        <v>44</v>
      </c>
      <c r="B11" s="39"/>
      <c r="C11" s="38"/>
      <c r="D11" s="36">
        <v>3</v>
      </c>
      <c r="E11" s="36">
        <v>8</v>
      </c>
      <c r="F11" s="36">
        <v>9</v>
      </c>
      <c r="G11" s="36">
        <v>0</v>
      </c>
      <c r="H11" s="36">
        <v>2</v>
      </c>
      <c r="I11" s="36">
        <v>8</v>
      </c>
      <c r="J11" s="36">
        <v>9</v>
      </c>
      <c r="K11" s="36">
        <v>6</v>
      </c>
    </row>
    <row r="12" spans="1:22" ht="12.75" customHeight="1">
      <c r="A12" s="33"/>
      <c r="B12" s="3"/>
      <c r="L12" s="4"/>
      <c r="M12" s="4"/>
    </row>
    <row r="14" spans="1:22" ht="12.75" customHeight="1">
      <c r="A14" s="94" t="s">
        <v>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34"/>
      <c r="V14" s="34"/>
    </row>
    <row r="15" spans="1:22" ht="12.75" customHeight="1">
      <c r="A15" s="94" t="s">
        <v>23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34"/>
      <c r="V15" s="34"/>
    </row>
    <row r="16" spans="1:22" ht="14.25" customHeight="1">
      <c r="A16" s="101" t="s">
        <v>24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"/>
      <c r="V16" s="1"/>
    </row>
    <row r="17" spans="1:22" ht="15" customHeight="1">
      <c r="L17" s="4" t="s">
        <v>267</v>
      </c>
      <c r="P17" s="4"/>
      <c r="Q17" s="4"/>
      <c r="R17" s="4"/>
    </row>
    <row r="18" spans="1:22" ht="12.75" customHeight="1">
      <c r="L18" s="102" t="s">
        <v>1</v>
      </c>
      <c r="M18" s="102"/>
      <c r="N18" s="102"/>
      <c r="O18" s="29"/>
      <c r="P18" s="29"/>
      <c r="Q18" s="29"/>
      <c r="R18" s="29"/>
    </row>
    <row r="20" spans="1:22" ht="12.75" customHeight="1">
      <c r="A20" s="100" t="s">
        <v>262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31"/>
      <c r="V20" s="31"/>
    </row>
    <row r="21" spans="1:22" ht="15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31"/>
      <c r="V21" s="31"/>
    </row>
    <row r="22" spans="1:22" ht="15" customHeight="1">
      <c r="A22" t="s">
        <v>25</v>
      </c>
      <c r="C22" s="55" t="s">
        <v>59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"/>
      <c r="V22" s="4"/>
    </row>
    <row r="23" spans="1:22" ht="11.25" customHeight="1">
      <c r="C23" s="93" t="s">
        <v>26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35"/>
      <c r="V23" s="35"/>
    </row>
    <row r="24" spans="1:22" ht="14.25" customHeight="1">
      <c r="A24" t="s">
        <v>27</v>
      </c>
      <c r="C24" s="30" t="s">
        <v>240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"/>
      <c r="V24" s="4"/>
    </row>
    <row r="25" spans="1:22" ht="12" customHeight="1">
      <c r="C25" s="93" t="s">
        <v>28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35"/>
      <c r="V25" s="35"/>
    </row>
    <row r="26" spans="1:22" ht="12.75" customHeight="1">
      <c r="A26" t="s">
        <v>29</v>
      </c>
      <c r="C26" t="s">
        <v>263</v>
      </c>
    </row>
    <row r="28" spans="1:22" ht="12.75" customHeight="1">
      <c r="A28" s="94" t="s">
        <v>2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34"/>
      <c r="V28" s="34"/>
    </row>
    <row r="30" spans="1:22" ht="28.5" customHeight="1">
      <c r="A30" s="95" t="s">
        <v>30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26"/>
      <c r="V30" s="26"/>
    </row>
    <row r="31" spans="1:22" ht="12.75" customHeight="1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3" spans="1:22" ht="12.75" customHeight="1">
      <c r="A33" s="56" t="s">
        <v>61</v>
      </c>
      <c r="Q33" t="s">
        <v>241</v>
      </c>
    </row>
    <row r="34" spans="1:22" ht="12.75" customHeight="1">
      <c r="A34" s="96" t="s">
        <v>10</v>
      </c>
      <c r="B34" s="96"/>
      <c r="C34" s="96"/>
      <c r="D34" s="96"/>
      <c r="E34" s="96"/>
      <c r="F34" s="96"/>
      <c r="G34" s="28"/>
      <c r="H34" s="28"/>
      <c r="I34" s="28"/>
      <c r="J34" s="28"/>
      <c r="K34" s="28"/>
      <c r="L34" s="97" t="s">
        <v>11</v>
      </c>
      <c r="M34" s="97"/>
      <c r="N34" s="97"/>
      <c r="O34" s="97"/>
      <c r="Q34" s="98" t="s">
        <v>41</v>
      </c>
      <c r="R34" s="99"/>
      <c r="S34" s="99"/>
      <c r="T34" s="99"/>
    </row>
    <row r="37" spans="1:22" ht="12.75" customHeight="1">
      <c r="A37" t="s">
        <v>3</v>
      </c>
      <c r="C37" t="s">
        <v>4</v>
      </c>
      <c r="E37" t="s">
        <v>264</v>
      </c>
    </row>
    <row r="38" spans="1:22" ht="12.75" customHeight="1">
      <c r="C38" t="s">
        <v>5</v>
      </c>
      <c r="E38" t="s">
        <v>264</v>
      </c>
    </row>
    <row r="39" spans="1:22" ht="12.75" customHeight="1">
      <c r="A39" s="30"/>
      <c r="B39" s="30"/>
      <c r="C39" s="30"/>
      <c r="D39" s="30"/>
      <c r="E39" s="30"/>
    </row>
    <row r="40" spans="1:22" ht="50.25" customHeight="1">
      <c r="A40" s="92" t="s">
        <v>42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26"/>
      <c r="V40" s="26"/>
    </row>
  </sheetData>
  <mergeCells count="14">
    <mergeCell ref="A20:T21"/>
    <mergeCell ref="A9:K9"/>
    <mergeCell ref="A14:T14"/>
    <mergeCell ref="A15:T15"/>
    <mergeCell ref="A16:T16"/>
    <mergeCell ref="L18:N18"/>
    <mergeCell ref="A40:T40"/>
    <mergeCell ref="C23:T23"/>
    <mergeCell ref="C25:T25"/>
    <mergeCell ref="A28:T28"/>
    <mergeCell ref="A30:T30"/>
    <mergeCell ref="A34:F34"/>
    <mergeCell ref="L34:O34"/>
    <mergeCell ref="Q34:T34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1"/>
  <sheetViews>
    <sheetView showGridLines="0" topLeftCell="A93" zoomScaleNormal="100" workbookViewId="0">
      <selection activeCell="J103" sqref="J103"/>
    </sheetView>
  </sheetViews>
  <sheetFormatPr defaultRowHeight="12.75" customHeight="1"/>
  <cols>
    <col min="1" max="1" width="5.7109375" customWidth="1"/>
    <col min="2" max="2" width="24.28515625" customWidth="1"/>
    <col min="3" max="3" width="15" customWidth="1"/>
    <col min="4" max="4" width="10.28515625" customWidth="1"/>
    <col min="5" max="5" width="10.42578125" customWidth="1"/>
    <col min="6" max="6" width="12" customWidth="1"/>
    <col min="7" max="7" width="8" customWidth="1"/>
    <col min="8" max="8" width="9.5703125" customWidth="1"/>
    <col min="9" max="9" width="13" customWidth="1"/>
    <col min="10" max="10" width="10.28515625" customWidth="1"/>
    <col min="11" max="11" width="9.42578125" customWidth="1"/>
    <col min="12" max="12" width="11" customWidth="1"/>
    <col min="13" max="13" width="10.42578125" customWidth="1"/>
    <col min="14" max="14" width="9.5703125" customWidth="1"/>
    <col min="15" max="15" width="8.7109375" customWidth="1"/>
    <col min="16" max="16" width="11.85546875" customWidth="1"/>
    <col min="17" max="25" width="9.140625" hidden="1" customWidth="1"/>
  </cols>
  <sheetData>
    <row r="1" spans="1:26" ht="13.5" thickBot="1">
      <c r="A1" s="30" t="s">
        <v>6</v>
      </c>
    </row>
    <row r="2" spans="1:26" ht="36.75" customHeight="1">
      <c r="A2" s="119" t="s">
        <v>13</v>
      </c>
      <c r="B2" s="121" t="s">
        <v>47</v>
      </c>
      <c r="C2" s="121" t="s">
        <v>48</v>
      </c>
      <c r="D2" s="123" t="s">
        <v>14</v>
      </c>
      <c r="E2" s="123"/>
      <c r="F2" s="123"/>
      <c r="G2" s="121" t="s">
        <v>57</v>
      </c>
      <c r="H2" s="117" t="s">
        <v>17</v>
      </c>
      <c r="I2" s="118"/>
      <c r="J2" s="109" t="s">
        <v>51</v>
      </c>
      <c r="K2" s="109" t="s">
        <v>62</v>
      </c>
      <c r="L2" s="111"/>
      <c r="M2" s="111"/>
      <c r="N2" s="111"/>
      <c r="O2" s="112"/>
      <c r="P2" s="113" t="s">
        <v>56</v>
      </c>
      <c r="Z2" s="5"/>
    </row>
    <row r="3" spans="1:26" ht="92.25" customHeight="1" thickBot="1">
      <c r="A3" s="120"/>
      <c r="B3" s="122"/>
      <c r="C3" s="122"/>
      <c r="D3" s="42" t="s">
        <v>49</v>
      </c>
      <c r="E3" s="41" t="s">
        <v>15</v>
      </c>
      <c r="F3" s="41" t="s">
        <v>16</v>
      </c>
      <c r="G3" s="122"/>
      <c r="H3" s="43" t="s">
        <v>18</v>
      </c>
      <c r="I3" s="43" t="s">
        <v>50</v>
      </c>
      <c r="J3" s="110"/>
      <c r="K3" s="43" t="s">
        <v>18</v>
      </c>
      <c r="L3" s="48" t="s">
        <v>50</v>
      </c>
      <c r="M3" s="47" t="s">
        <v>52</v>
      </c>
      <c r="N3" s="47" t="s">
        <v>53</v>
      </c>
      <c r="O3" s="43" t="s">
        <v>54</v>
      </c>
      <c r="P3" s="114"/>
    </row>
    <row r="4" spans="1:26" ht="13.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44">
        <v>13</v>
      </c>
      <c r="N4" s="44">
        <v>14</v>
      </c>
      <c r="O4" s="44">
        <v>15</v>
      </c>
      <c r="P4" s="8">
        <v>16</v>
      </c>
    </row>
    <row r="5" spans="1:26" ht="15" customHeight="1" thickBot="1">
      <c r="A5" s="57" t="s">
        <v>242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26" ht="39" thickBot="1">
      <c r="A6" s="64">
        <v>1</v>
      </c>
      <c r="B6" s="65" t="s">
        <v>63</v>
      </c>
      <c r="C6" s="66" t="s">
        <v>64</v>
      </c>
      <c r="D6" s="65" t="s">
        <v>65</v>
      </c>
      <c r="E6" s="67" t="s">
        <v>248</v>
      </c>
      <c r="F6" s="67" t="s">
        <v>248</v>
      </c>
      <c r="G6" s="68" t="s">
        <v>66</v>
      </c>
      <c r="H6" s="91">
        <v>1</v>
      </c>
      <c r="I6" s="70">
        <v>25000</v>
      </c>
      <c r="J6" s="71" t="s">
        <v>248</v>
      </c>
      <c r="K6" s="69">
        <v>1</v>
      </c>
      <c r="L6" s="70">
        <v>25000</v>
      </c>
      <c r="M6" s="72">
        <v>18958</v>
      </c>
      <c r="N6" s="72">
        <v>6042</v>
      </c>
      <c r="O6" s="73" t="s">
        <v>67</v>
      </c>
      <c r="P6" s="74" t="s">
        <v>248</v>
      </c>
      <c r="Q6" s="15">
        <v>1</v>
      </c>
      <c r="R6" s="16">
        <f>H6</f>
        <v>1</v>
      </c>
      <c r="S6" s="14">
        <f>I6</f>
        <v>25000</v>
      </c>
      <c r="T6" s="13">
        <f>K6</f>
        <v>1</v>
      </c>
      <c r="U6" s="14">
        <f>L6</f>
        <v>25000</v>
      </c>
      <c r="V6" s="14">
        <f>M6</f>
        <v>18958</v>
      </c>
      <c r="W6" s="14">
        <f>N6</f>
        <v>6042</v>
      </c>
      <c r="X6" s="14">
        <v>1</v>
      </c>
      <c r="Y6" s="14"/>
    </row>
    <row r="7" spans="1:26" ht="26.25" thickBot="1">
      <c r="A7" s="79"/>
      <c r="B7" s="80" t="s">
        <v>68</v>
      </c>
      <c r="C7" s="81" t="s">
        <v>55</v>
      </c>
      <c r="D7" s="81" t="s">
        <v>55</v>
      </c>
      <c r="E7" s="81" t="s">
        <v>55</v>
      </c>
      <c r="F7" s="81" t="s">
        <v>55</v>
      </c>
      <c r="G7" s="82" t="s">
        <v>55</v>
      </c>
      <c r="H7" s="83">
        <f>SUM(Таблиця!R1:R6)</f>
        <v>1</v>
      </c>
      <c r="I7" s="84">
        <f>SUM(Таблиця!S1:S6)</f>
        <v>25000</v>
      </c>
      <c r="J7" s="85" t="s">
        <v>248</v>
      </c>
      <c r="K7" s="86">
        <f>SUM(Таблиця!T1:T6)</f>
        <v>1</v>
      </c>
      <c r="L7" s="87">
        <f>SUM(Таблиця!U1:U6)</f>
        <v>25000</v>
      </c>
      <c r="M7" s="88">
        <f>SUM(Таблиця!V1:V6)</f>
        <v>18958</v>
      </c>
      <c r="N7" s="88">
        <f>SUM(Таблиця!W1:W6)</f>
        <v>6042</v>
      </c>
      <c r="O7" s="85" t="s">
        <v>248</v>
      </c>
      <c r="P7" s="89" t="s">
        <v>55</v>
      </c>
    </row>
    <row r="8" spans="1:26" ht="15" customHeight="1" thickBot="1">
      <c r="A8" s="75" t="s">
        <v>243</v>
      </c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26" ht="51">
      <c r="A9" s="12">
        <v>2</v>
      </c>
      <c r="B9" s="58" t="s">
        <v>69</v>
      </c>
      <c r="C9" s="59" t="s">
        <v>70</v>
      </c>
      <c r="D9" s="58" t="s">
        <v>71</v>
      </c>
      <c r="E9" s="62" t="s">
        <v>248</v>
      </c>
      <c r="F9" s="62" t="s">
        <v>248</v>
      </c>
      <c r="G9" s="60" t="s">
        <v>72</v>
      </c>
      <c r="H9" s="115">
        <v>2</v>
      </c>
      <c r="I9" s="116">
        <v>11672</v>
      </c>
      <c r="J9" s="62" t="s">
        <v>248</v>
      </c>
      <c r="K9" s="115">
        <v>2</v>
      </c>
      <c r="L9" s="116">
        <v>11672</v>
      </c>
      <c r="M9" s="45">
        <v>1751.2</v>
      </c>
      <c r="N9" s="45">
        <v>4084.8</v>
      </c>
      <c r="O9" s="61" t="s">
        <v>67</v>
      </c>
      <c r="P9" s="63" t="s">
        <v>248</v>
      </c>
      <c r="Q9" s="15">
        <v>1</v>
      </c>
      <c r="R9" s="16">
        <f t="shared" ref="R9:R18" si="0">H9</f>
        <v>2</v>
      </c>
      <c r="S9" s="14">
        <f t="shared" ref="S9:S18" si="1">I9</f>
        <v>11672</v>
      </c>
      <c r="T9" s="13">
        <f t="shared" ref="T9:T18" si="2">K9</f>
        <v>2</v>
      </c>
      <c r="U9" s="14">
        <f t="shared" ref="U9:U18" si="3">L9</f>
        <v>11672</v>
      </c>
      <c r="V9" s="14">
        <f t="shared" ref="V9:V18" si="4">M9</f>
        <v>1751.2</v>
      </c>
      <c r="W9" s="14">
        <f t="shared" ref="W9:W18" si="5">N9</f>
        <v>4084.8</v>
      </c>
      <c r="X9" s="14">
        <v>1</v>
      </c>
      <c r="Y9" s="14"/>
    </row>
    <row r="10" spans="1:26" ht="51">
      <c r="A10" s="12">
        <v>3</v>
      </c>
      <c r="B10" s="58" t="s">
        <v>69</v>
      </c>
      <c r="C10" s="59" t="s">
        <v>70</v>
      </c>
      <c r="D10" s="58" t="s">
        <v>73</v>
      </c>
      <c r="E10" s="62" t="s">
        <v>248</v>
      </c>
      <c r="F10" s="62" t="s">
        <v>248</v>
      </c>
      <c r="G10" s="60" t="s">
        <v>72</v>
      </c>
      <c r="H10" s="105"/>
      <c r="I10" s="108"/>
      <c r="J10" s="62" t="s">
        <v>248</v>
      </c>
      <c r="K10" s="105"/>
      <c r="L10" s="108"/>
      <c r="M10" s="45">
        <v>1751.2</v>
      </c>
      <c r="N10" s="45">
        <v>4084.8</v>
      </c>
      <c r="O10" s="61" t="s">
        <v>67</v>
      </c>
      <c r="P10" s="63" t="s">
        <v>248</v>
      </c>
      <c r="Q10" s="15">
        <v>1</v>
      </c>
      <c r="R10" s="16">
        <f t="shared" si="0"/>
        <v>0</v>
      </c>
      <c r="S10" s="14">
        <f t="shared" si="1"/>
        <v>0</v>
      </c>
      <c r="T10" s="13">
        <f t="shared" si="2"/>
        <v>0</v>
      </c>
      <c r="U10" s="14">
        <f t="shared" si="3"/>
        <v>0</v>
      </c>
      <c r="V10" s="14">
        <f t="shared" si="4"/>
        <v>1751.2</v>
      </c>
      <c r="W10" s="14">
        <f t="shared" si="5"/>
        <v>4084.8</v>
      </c>
      <c r="X10" s="14">
        <v>1</v>
      </c>
      <c r="Y10" s="14"/>
    </row>
    <row r="11" spans="1:26" ht="38.25">
      <c r="A11" s="12">
        <v>4</v>
      </c>
      <c r="B11" s="58" t="s">
        <v>74</v>
      </c>
      <c r="C11" s="59" t="s">
        <v>75</v>
      </c>
      <c r="D11" s="58" t="s">
        <v>76</v>
      </c>
      <c r="E11" s="58" t="s">
        <v>77</v>
      </c>
      <c r="F11" s="62" t="s">
        <v>248</v>
      </c>
      <c r="G11" s="60" t="s">
        <v>66</v>
      </c>
      <c r="H11" s="14">
        <v>1</v>
      </c>
      <c r="I11" s="16">
        <v>21449</v>
      </c>
      <c r="J11" s="62" t="s">
        <v>248</v>
      </c>
      <c r="K11" s="14">
        <v>1</v>
      </c>
      <c r="L11" s="16">
        <v>21449</v>
      </c>
      <c r="M11" s="45">
        <v>6790.8</v>
      </c>
      <c r="N11" s="45">
        <v>14658.2</v>
      </c>
      <c r="O11" s="61" t="s">
        <v>67</v>
      </c>
      <c r="P11" s="63" t="s">
        <v>248</v>
      </c>
      <c r="Q11" s="15">
        <v>1</v>
      </c>
      <c r="R11" s="16">
        <f t="shared" si="0"/>
        <v>1</v>
      </c>
      <c r="S11" s="14">
        <f t="shared" si="1"/>
        <v>21449</v>
      </c>
      <c r="T11" s="13">
        <f t="shared" si="2"/>
        <v>1</v>
      </c>
      <c r="U11" s="14">
        <f t="shared" si="3"/>
        <v>21449</v>
      </c>
      <c r="V11" s="14">
        <f t="shared" si="4"/>
        <v>6790.8</v>
      </c>
      <c r="W11" s="14">
        <f t="shared" si="5"/>
        <v>14658.2</v>
      </c>
      <c r="X11" s="14">
        <v>1</v>
      </c>
      <c r="Y11" s="14"/>
    </row>
    <row r="12" spans="1:26" ht="25.5">
      <c r="A12" s="12">
        <v>5</v>
      </c>
      <c r="B12" s="58" t="s">
        <v>78</v>
      </c>
      <c r="C12" s="59" t="s">
        <v>79</v>
      </c>
      <c r="D12" s="58" t="s">
        <v>80</v>
      </c>
      <c r="E12" s="58">
        <v>3</v>
      </c>
      <c r="F12" s="62" t="s">
        <v>248</v>
      </c>
      <c r="G12" s="60" t="s">
        <v>66</v>
      </c>
      <c r="H12" s="14">
        <v>1</v>
      </c>
      <c r="I12" s="16">
        <v>6028</v>
      </c>
      <c r="J12" s="62" t="s">
        <v>248</v>
      </c>
      <c r="K12" s="14">
        <v>1</v>
      </c>
      <c r="L12" s="16">
        <v>6028</v>
      </c>
      <c r="M12" s="45">
        <v>1909.6000000000001</v>
      </c>
      <c r="N12" s="45">
        <v>4118.4000000000005</v>
      </c>
      <c r="O12" s="61" t="s">
        <v>67</v>
      </c>
      <c r="P12" s="63" t="s">
        <v>248</v>
      </c>
      <c r="Q12" s="15">
        <v>1</v>
      </c>
      <c r="R12" s="16">
        <f t="shared" si="0"/>
        <v>1</v>
      </c>
      <c r="S12" s="14">
        <f t="shared" si="1"/>
        <v>6028</v>
      </c>
      <c r="T12" s="13">
        <f t="shared" si="2"/>
        <v>1</v>
      </c>
      <c r="U12" s="14">
        <f t="shared" si="3"/>
        <v>6028</v>
      </c>
      <c r="V12" s="14">
        <f t="shared" si="4"/>
        <v>1909.6000000000001</v>
      </c>
      <c r="W12" s="14">
        <f t="shared" si="5"/>
        <v>4118.4000000000005</v>
      </c>
      <c r="X12" s="14">
        <v>1</v>
      </c>
      <c r="Y12" s="14"/>
    </row>
    <row r="13" spans="1:26" ht="38.25">
      <c r="A13" s="12">
        <v>6</v>
      </c>
      <c r="B13" s="58" t="s">
        <v>81</v>
      </c>
      <c r="C13" s="59" t="s">
        <v>82</v>
      </c>
      <c r="D13" s="58" t="s">
        <v>83</v>
      </c>
      <c r="E13" s="58">
        <v>6</v>
      </c>
      <c r="F13" s="62" t="s">
        <v>248</v>
      </c>
      <c r="G13" s="60" t="s">
        <v>66</v>
      </c>
      <c r="H13" s="14">
        <v>1</v>
      </c>
      <c r="I13" s="16">
        <v>5356</v>
      </c>
      <c r="J13" s="62" t="s">
        <v>248</v>
      </c>
      <c r="K13" s="14">
        <v>1</v>
      </c>
      <c r="L13" s="16">
        <v>5356</v>
      </c>
      <c r="M13" s="45">
        <v>1696.2</v>
      </c>
      <c r="N13" s="45">
        <v>3659.8</v>
      </c>
      <c r="O13" s="61" t="s">
        <v>67</v>
      </c>
      <c r="P13" s="63" t="s">
        <v>248</v>
      </c>
      <c r="Q13" s="15">
        <v>1</v>
      </c>
      <c r="R13" s="16">
        <f t="shared" si="0"/>
        <v>1</v>
      </c>
      <c r="S13" s="14">
        <f t="shared" si="1"/>
        <v>5356</v>
      </c>
      <c r="T13" s="13">
        <f t="shared" si="2"/>
        <v>1</v>
      </c>
      <c r="U13" s="14">
        <f t="shared" si="3"/>
        <v>5356</v>
      </c>
      <c r="V13" s="14">
        <f t="shared" si="4"/>
        <v>1696.2</v>
      </c>
      <c r="W13" s="14">
        <f t="shared" si="5"/>
        <v>3659.8</v>
      </c>
      <c r="X13" s="14">
        <v>1</v>
      </c>
      <c r="Y13" s="14"/>
    </row>
    <row r="14" spans="1:26" ht="51">
      <c r="A14" s="12">
        <v>7</v>
      </c>
      <c r="B14" s="58" t="s">
        <v>84</v>
      </c>
      <c r="C14" s="59" t="s">
        <v>79</v>
      </c>
      <c r="D14" s="58" t="s">
        <v>85</v>
      </c>
      <c r="E14" s="58" t="s">
        <v>86</v>
      </c>
      <c r="F14" s="62" t="s">
        <v>248</v>
      </c>
      <c r="G14" s="60" t="s">
        <v>66</v>
      </c>
      <c r="H14" s="14">
        <v>1</v>
      </c>
      <c r="I14" s="16">
        <v>11215</v>
      </c>
      <c r="J14" s="62" t="s">
        <v>248</v>
      </c>
      <c r="K14" s="14">
        <v>1</v>
      </c>
      <c r="L14" s="16">
        <v>11215</v>
      </c>
      <c r="M14" s="45">
        <v>3550</v>
      </c>
      <c r="N14" s="45">
        <v>7665</v>
      </c>
      <c r="O14" s="61" t="s">
        <v>67</v>
      </c>
      <c r="P14" s="63" t="s">
        <v>248</v>
      </c>
      <c r="Q14" s="15">
        <v>1</v>
      </c>
      <c r="R14" s="16">
        <f t="shared" si="0"/>
        <v>1</v>
      </c>
      <c r="S14" s="14">
        <f t="shared" si="1"/>
        <v>11215</v>
      </c>
      <c r="T14" s="13">
        <f t="shared" si="2"/>
        <v>1</v>
      </c>
      <c r="U14" s="14">
        <f t="shared" si="3"/>
        <v>11215</v>
      </c>
      <c r="V14" s="14">
        <f t="shared" si="4"/>
        <v>3550</v>
      </c>
      <c r="W14" s="14">
        <f t="shared" si="5"/>
        <v>7665</v>
      </c>
      <c r="X14" s="14">
        <v>1</v>
      </c>
      <c r="Y14" s="14"/>
    </row>
    <row r="15" spans="1:26" ht="63.75">
      <c r="A15" s="12">
        <v>8</v>
      </c>
      <c r="B15" s="58" t="s">
        <v>87</v>
      </c>
      <c r="C15" s="59" t="s">
        <v>82</v>
      </c>
      <c r="D15" s="58" t="s">
        <v>88</v>
      </c>
      <c r="E15" s="58" t="s">
        <v>89</v>
      </c>
      <c r="F15" s="62" t="s">
        <v>248</v>
      </c>
      <c r="G15" s="60" t="s">
        <v>66</v>
      </c>
      <c r="H15" s="14">
        <v>1</v>
      </c>
      <c r="I15" s="16">
        <v>21781</v>
      </c>
      <c r="J15" s="62" t="s">
        <v>248</v>
      </c>
      <c r="K15" s="14">
        <v>1</v>
      </c>
      <c r="L15" s="16">
        <v>21781</v>
      </c>
      <c r="M15" s="45">
        <v>6899.2000000000007</v>
      </c>
      <c r="N15" s="45">
        <v>14881.800000000001</v>
      </c>
      <c r="O15" s="61" t="s">
        <v>67</v>
      </c>
      <c r="P15" s="63" t="s">
        <v>248</v>
      </c>
      <c r="Q15" s="15">
        <v>1</v>
      </c>
      <c r="R15" s="16">
        <f t="shared" si="0"/>
        <v>1</v>
      </c>
      <c r="S15" s="14">
        <f t="shared" si="1"/>
        <v>21781</v>
      </c>
      <c r="T15" s="13">
        <f t="shared" si="2"/>
        <v>1</v>
      </c>
      <c r="U15" s="14">
        <f t="shared" si="3"/>
        <v>21781</v>
      </c>
      <c r="V15" s="14">
        <f t="shared" si="4"/>
        <v>6899.2000000000007</v>
      </c>
      <c r="W15" s="14">
        <f t="shared" si="5"/>
        <v>14881.800000000001</v>
      </c>
      <c r="X15" s="14">
        <v>1</v>
      </c>
      <c r="Y15" s="14"/>
    </row>
    <row r="16" spans="1:26" ht="38.25">
      <c r="A16" s="12">
        <v>9</v>
      </c>
      <c r="B16" s="58" t="s">
        <v>90</v>
      </c>
      <c r="C16" s="59" t="s">
        <v>79</v>
      </c>
      <c r="D16" s="58" t="s">
        <v>91</v>
      </c>
      <c r="E16" s="58">
        <v>13408</v>
      </c>
      <c r="F16" s="62" t="s">
        <v>248</v>
      </c>
      <c r="G16" s="60" t="s">
        <v>66</v>
      </c>
      <c r="H16" s="14">
        <v>1</v>
      </c>
      <c r="I16" s="16">
        <v>5400</v>
      </c>
      <c r="J16" s="62" t="s">
        <v>248</v>
      </c>
      <c r="K16" s="14">
        <v>1</v>
      </c>
      <c r="L16" s="16">
        <v>5400</v>
      </c>
      <c r="M16" s="45">
        <v>1710</v>
      </c>
      <c r="N16" s="45">
        <v>3690</v>
      </c>
      <c r="O16" s="61" t="s">
        <v>67</v>
      </c>
      <c r="P16" s="63" t="s">
        <v>248</v>
      </c>
      <c r="Q16" s="15">
        <v>1</v>
      </c>
      <c r="R16" s="16">
        <f t="shared" si="0"/>
        <v>1</v>
      </c>
      <c r="S16" s="14">
        <f t="shared" si="1"/>
        <v>5400</v>
      </c>
      <c r="T16" s="13">
        <f t="shared" si="2"/>
        <v>1</v>
      </c>
      <c r="U16" s="14">
        <f t="shared" si="3"/>
        <v>5400</v>
      </c>
      <c r="V16" s="14">
        <f t="shared" si="4"/>
        <v>1710</v>
      </c>
      <c r="W16" s="14">
        <f t="shared" si="5"/>
        <v>3690</v>
      </c>
      <c r="X16" s="14">
        <v>1</v>
      </c>
      <c r="Y16" s="14"/>
    </row>
    <row r="17" spans="1:25" ht="38.25">
      <c r="A17" s="12">
        <v>10</v>
      </c>
      <c r="B17" s="58" t="s">
        <v>92</v>
      </c>
      <c r="C17" s="59" t="s">
        <v>93</v>
      </c>
      <c r="D17" s="58" t="s">
        <v>94</v>
      </c>
      <c r="E17" s="62" t="s">
        <v>248</v>
      </c>
      <c r="F17" s="62" t="s">
        <v>248</v>
      </c>
      <c r="G17" s="60" t="s">
        <v>66</v>
      </c>
      <c r="H17" s="14">
        <v>1</v>
      </c>
      <c r="I17" s="16">
        <v>17908</v>
      </c>
      <c r="J17" s="62" t="s">
        <v>248</v>
      </c>
      <c r="K17" s="14">
        <v>1</v>
      </c>
      <c r="L17" s="16">
        <v>17908</v>
      </c>
      <c r="M17" s="45">
        <v>3283.13</v>
      </c>
      <c r="N17" s="45">
        <v>14624.87</v>
      </c>
      <c r="O17" s="61" t="s">
        <v>67</v>
      </c>
      <c r="P17" s="63" t="s">
        <v>248</v>
      </c>
      <c r="Q17" s="15">
        <v>1</v>
      </c>
      <c r="R17" s="16">
        <f t="shared" si="0"/>
        <v>1</v>
      </c>
      <c r="S17" s="14">
        <f t="shared" si="1"/>
        <v>17908</v>
      </c>
      <c r="T17" s="13">
        <f t="shared" si="2"/>
        <v>1</v>
      </c>
      <c r="U17" s="14">
        <f t="shared" si="3"/>
        <v>17908</v>
      </c>
      <c r="V17" s="14">
        <f t="shared" si="4"/>
        <v>3283.13</v>
      </c>
      <c r="W17" s="14">
        <f t="shared" si="5"/>
        <v>14624.87</v>
      </c>
      <c r="X17" s="14">
        <v>1</v>
      </c>
      <c r="Y17" s="14"/>
    </row>
    <row r="18" spans="1:25" ht="39" thickBot="1">
      <c r="A18" s="12">
        <v>11</v>
      </c>
      <c r="B18" s="58" t="s">
        <v>95</v>
      </c>
      <c r="C18" s="59" t="s">
        <v>96</v>
      </c>
      <c r="D18" s="58" t="s">
        <v>97</v>
      </c>
      <c r="E18" s="58" t="s">
        <v>98</v>
      </c>
      <c r="F18" s="62" t="s">
        <v>248</v>
      </c>
      <c r="G18" s="60" t="s">
        <v>66</v>
      </c>
      <c r="H18" s="14">
        <v>1</v>
      </c>
      <c r="I18" s="16">
        <v>8800</v>
      </c>
      <c r="J18" s="62" t="s">
        <v>248</v>
      </c>
      <c r="K18" s="14">
        <v>1</v>
      </c>
      <c r="L18" s="16">
        <v>8800</v>
      </c>
      <c r="M18" s="45">
        <v>293.33000000000004</v>
      </c>
      <c r="N18" s="45">
        <v>8506.67</v>
      </c>
      <c r="O18" s="61" t="s">
        <v>67</v>
      </c>
      <c r="P18" s="63" t="s">
        <v>248</v>
      </c>
      <c r="Q18" s="15">
        <v>1</v>
      </c>
      <c r="R18" s="16">
        <f t="shared" si="0"/>
        <v>1</v>
      </c>
      <c r="S18" s="14">
        <f t="shared" si="1"/>
        <v>8800</v>
      </c>
      <c r="T18" s="13">
        <f t="shared" si="2"/>
        <v>1</v>
      </c>
      <c r="U18" s="14">
        <f t="shared" si="3"/>
        <v>8800</v>
      </c>
      <c r="V18" s="14">
        <f t="shared" si="4"/>
        <v>293.33000000000004</v>
      </c>
      <c r="W18" s="14">
        <f t="shared" si="5"/>
        <v>8506.67</v>
      </c>
      <c r="X18" s="14">
        <v>1</v>
      </c>
      <c r="Y18" s="14"/>
    </row>
    <row r="19" spans="1:25" ht="26.25" thickBot="1">
      <c r="A19" s="17"/>
      <c r="B19" s="18" t="s">
        <v>99</v>
      </c>
      <c r="C19" s="53" t="s">
        <v>55</v>
      </c>
      <c r="D19" s="53" t="s">
        <v>55</v>
      </c>
      <c r="E19" s="53" t="s">
        <v>55</v>
      </c>
      <c r="F19" s="53" t="s">
        <v>55</v>
      </c>
      <c r="G19" s="49" t="s">
        <v>55</v>
      </c>
      <c r="H19" s="19">
        <f>SUM(Таблиця!R8:R18)</f>
        <v>10</v>
      </c>
      <c r="I19" s="20">
        <f>SUM(Таблиця!S8:S18)</f>
        <v>109609</v>
      </c>
      <c r="J19" s="85" t="s">
        <v>248</v>
      </c>
      <c r="K19" s="21">
        <f>SUM(Таблиця!T8:T18)</f>
        <v>10</v>
      </c>
      <c r="L19" s="22">
        <f>SUM(Таблиця!U8:U18)</f>
        <v>109609</v>
      </c>
      <c r="M19" s="46">
        <f>SUM(Таблиця!V8:V18)</f>
        <v>29634.660000000003</v>
      </c>
      <c r="N19" s="46">
        <f>SUM(Таблиця!W8:W18)</f>
        <v>79974.34</v>
      </c>
      <c r="O19" s="85" t="s">
        <v>248</v>
      </c>
      <c r="P19" s="50" t="s">
        <v>55</v>
      </c>
    </row>
    <row r="20" spans="1:25" ht="15" customHeight="1" thickBot="1">
      <c r="A20" s="57" t="s">
        <v>244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</row>
    <row r="21" spans="1:25" ht="25.5">
      <c r="A21" s="12">
        <v>12</v>
      </c>
      <c r="B21" s="58" t="s">
        <v>100</v>
      </c>
      <c r="C21" s="59" t="s">
        <v>101</v>
      </c>
      <c r="D21" s="58" t="s">
        <v>102</v>
      </c>
      <c r="E21" s="62" t="s">
        <v>248</v>
      </c>
      <c r="F21" s="62" t="s">
        <v>248</v>
      </c>
      <c r="G21" s="60" t="s">
        <v>66</v>
      </c>
      <c r="H21" s="14">
        <v>2</v>
      </c>
      <c r="I21" s="16">
        <v>1800</v>
      </c>
      <c r="J21" s="62" t="s">
        <v>248</v>
      </c>
      <c r="K21" s="14">
        <v>2</v>
      </c>
      <c r="L21" s="16">
        <v>1800</v>
      </c>
      <c r="M21" s="45">
        <v>900</v>
      </c>
      <c r="N21" s="45">
        <v>900</v>
      </c>
      <c r="O21" s="61" t="s">
        <v>103</v>
      </c>
      <c r="P21" s="63" t="s">
        <v>248</v>
      </c>
      <c r="Q21" s="15">
        <v>1</v>
      </c>
      <c r="R21" s="16">
        <f t="shared" ref="R21:R52" si="6">H21</f>
        <v>2</v>
      </c>
      <c r="S21" s="14">
        <f t="shared" ref="S21:S52" si="7">I21</f>
        <v>1800</v>
      </c>
      <c r="T21" s="13">
        <f t="shared" ref="T21:T52" si="8">K21</f>
        <v>2</v>
      </c>
      <c r="U21" s="14">
        <f t="shared" ref="U21:U52" si="9">L21</f>
        <v>1800</v>
      </c>
      <c r="V21" s="14">
        <f t="shared" ref="V21:V52" si="10">M21</f>
        <v>900</v>
      </c>
      <c r="W21" s="14">
        <f t="shared" ref="W21:W52" si="11">N21</f>
        <v>900</v>
      </c>
      <c r="X21" s="14">
        <v>2</v>
      </c>
      <c r="Y21" s="14"/>
    </row>
    <row r="22" spans="1:25" ht="63.75">
      <c r="A22" s="12">
        <v>13</v>
      </c>
      <c r="B22" s="58" t="s">
        <v>104</v>
      </c>
      <c r="C22" s="59" t="s">
        <v>105</v>
      </c>
      <c r="D22" s="58" t="s">
        <v>106</v>
      </c>
      <c r="E22" s="62" t="s">
        <v>248</v>
      </c>
      <c r="F22" s="62" t="s">
        <v>248</v>
      </c>
      <c r="G22" s="60" t="s">
        <v>66</v>
      </c>
      <c r="H22" s="14">
        <v>5</v>
      </c>
      <c r="I22" s="16">
        <v>9450</v>
      </c>
      <c r="J22" s="62" t="s">
        <v>248</v>
      </c>
      <c r="K22" s="14">
        <v>5</v>
      </c>
      <c r="L22" s="16">
        <v>9450</v>
      </c>
      <c r="M22" s="45">
        <v>4725</v>
      </c>
      <c r="N22" s="45">
        <v>4725</v>
      </c>
      <c r="O22" s="61" t="s">
        <v>103</v>
      </c>
      <c r="P22" s="63" t="s">
        <v>248</v>
      </c>
      <c r="Q22" s="15">
        <v>1</v>
      </c>
      <c r="R22" s="16">
        <f t="shared" si="6"/>
        <v>5</v>
      </c>
      <c r="S22" s="14">
        <f t="shared" si="7"/>
        <v>9450</v>
      </c>
      <c r="T22" s="13">
        <f t="shared" si="8"/>
        <v>5</v>
      </c>
      <c r="U22" s="14">
        <f t="shared" si="9"/>
        <v>9450</v>
      </c>
      <c r="V22" s="14">
        <f t="shared" si="10"/>
        <v>4725</v>
      </c>
      <c r="W22" s="14">
        <f t="shared" si="11"/>
        <v>4725</v>
      </c>
      <c r="X22" s="14">
        <v>5</v>
      </c>
      <c r="Y22" s="14"/>
    </row>
    <row r="23" spans="1:25" ht="25.5">
      <c r="A23" s="12">
        <v>14</v>
      </c>
      <c r="B23" s="58" t="s">
        <v>107</v>
      </c>
      <c r="C23" s="59" t="s">
        <v>108</v>
      </c>
      <c r="D23" s="58" t="s">
        <v>109</v>
      </c>
      <c r="E23" s="62" t="s">
        <v>248</v>
      </c>
      <c r="F23" s="62" t="s">
        <v>248</v>
      </c>
      <c r="G23" s="60" t="s">
        <v>66</v>
      </c>
      <c r="H23" s="14">
        <v>1</v>
      </c>
      <c r="I23" s="16">
        <v>231</v>
      </c>
      <c r="J23" s="62" t="s">
        <v>248</v>
      </c>
      <c r="K23" s="14">
        <v>1</v>
      </c>
      <c r="L23" s="16">
        <v>231</v>
      </c>
      <c r="M23" s="45">
        <v>116</v>
      </c>
      <c r="N23" s="45">
        <v>115</v>
      </c>
      <c r="O23" s="61" t="s">
        <v>103</v>
      </c>
      <c r="P23" s="63" t="s">
        <v>248</v>
      </c>
      <c r="Q23" s="15">
        <v>1</v>
      </c>
      <c r="R23" s="16">
        <f t="shared" si="6"/>
        <v>1</v>
      </c>
      <c r="S23" s="14">
        <f t="shared" si="7"/>
        <v>231</v>
      </c>
      <c r="T23" s="13">
        <f t="shared" si="8"/>
        <v>1</v>
      </c>
      <c r="U23" s="14">
        <f t="shared" si="9"/>
        <v>231</v>
      </c>
      <c r="V23" s="14">
        <f t="shared" si="10"/>
        <v>116</v>
      </c>
      <c r="W23" s="14">
        <f t="shared" si="11"/>
        <v>115</v>
      </c>
      <c r="X23" s="14">
        <v>1</v>
      </c>
      <c r="Y23" s="14"/>
    </row>
    <row r="24" spans="1:25" ht="25.5">
      <c r="A24" s="12">
        <v>15</v>
      </c>
      <c r="B24" s="58" t="s">
        <v>110</v>
      </c>
      <c r="C24" s="59" t="s">
        <v>111</v>
      </c>
      <c r="D24" s="58" t="s">
        <v>112</v>
      </c>
      <c r="E24" s="62" t="s">
        <v>248</v>
      </c>
      <c r="F24" s="62" t="s">
        <v>248</v>
      </c>
      <c r="G24" s="60" t="s">
        <v>66</v>
      </c>
      <c r="H24" s="14">
        <v>14</v>
      </c>
      <c r="I24" s="16">
        <v>3738</v>
      </c>
      <c r="J24" s="62" t="s">
        <v>248</v>
      </c>
      <c r="K24" s="14">
        <v>14</v>
      </c>
      <c r="L24" s="16">
        <v>3738</v>
      </c>
      <c r="M24" s="45">
        <v>1869</v>
      </c>
      <c r="N24" s="45">
        <v>1869</v>
      </c>
      <c r="O24" s="61" t="s">
        <v>103</v>
      </c>
      <c r="P24" s="63" t="s">
        <v>248</v>
      </c>
      <c r="Q24" s="15">
        <v>1</v>
      </c>
      <c r="R24" s="16">
        <f t="shared" si="6"/>
        <v>14</v>
      </c>
      <c r="S24" s="14">
        <f t="shared" si="7"/>
        <v>3738</v>
      </c>
      <c r="T24" s="13">
        <f t="shared" si="8"/>
        <v>14</v>
      </c>
      <c r="U24" s="14">
        <f t="shared" si="9"/>
        <v>3738</v>
      </c>
      <c r="V24" s="14">
        <f t="shared" si="10"/>
        <v>1869</v>
      </c>
      <c r="W24" s="14">
        <f t="shared" si="11"/>
        <v>1869</v>
      </c>
      <c r="X24" s="14">
        <v>14</v>
      </c>
      <c r="Y24" s="14"/>
    </row>
    <row r="25" spans="1:25" ht="51">
      <c r="A25" s="12">
        <v>16</v>
      </c>
      <c r="B25" s="58" t="s">
        <v>113</v>
      </c>
      <c r="C25" s="59" t="s">
        <v>114</v>
      </c>
      <c r="D25" s="58" t="s">
        <v>115</v>
      </c>
      <c r="E25" s="62" t="s">
        <v>248</v>
      </c>
      <c r="F25" s="62" t="s">
        <v>248</v>
      </c>
      <c r="G25" s="60" t="s">
        <v>66</v>
      </c>
      <c r="H25" s="14">
        <v>2</v>
      </c>
      <c r="I25" s="16">
        <v>5860</v>
      </c>
      <c r="J25" s="62" t="s">
        <v>248</v>
      </c>
      <c r="K25" s="14">
        <v>2</v>
      </c>
      <c r="L25" s="16">
        <v>5860</v>
      </c>
      <c r="M25" s="45">
        <v>2930</v>
      </c>
      <c r="N25" s="45">
        <v>2930</v>
      </c>
      <c r="O25" s="61" t="s">
        <v>103</v>
      </c>
      <c r="P25" s="63" t="s">
        <v>248</v>
      </c>
      <c r="Q25" s="15">
        <v>1</v>
      </c>
      <c r="R25" s="16">
        <f t="shared" si="6"/>
        <v>2</v>
      </c>
      <c r="S25" s="14">
        <f t="shared" si="7"/>
        <v>5860</v>
      </c>
      <c r="T25" s="13">
        <f t="shared" si="8"/>
        <v>2</v>
      </c>
      <c r="U25" s="14">
        <f t="shared" si="9"/>
        <v>5860</v>
      </c>
      <c r="V25" s="14">
        <f t="shared" si="10"/>
        <v>2930</v>
      </c>
      <c r="W25" s="14">
        <f t="shared" si="11"/>
        <v>2930</v>
      </c>
      <c r="X25" s="14">
        <v>2</v>
      </c>
      <c r="Y25" s="14"/>
    </row>
    <row r="26" spans="1:25" ht="63.75">
      <c r="A26" s="12">
        <v>17</v>
      </c>
      <c r="B26" s="58" t="s">
        <v>116</v>
      </c>
      <c r="C26" s="59" t="s">
        <v>117</v>
      </c>
      <c r="D26" s="58" t="s">
        <v>115</v>
      </c>
      <c r="E26" s="62" t="s">
        <v>248</v>
      </c>
      <c r="F26" s="62" t="s">
        <v>248</v>
      </c>
      <c r="G26" s="60" t="s">
        <v>66</v>
      </c>
      <c r="H26" s="14">
        <v>2</v>
      </c>
      <c r="I26" s="16">
        <v>922</v>
      </c>
      <c r="J26" s="62" t="s">
        <v>248</v>
      </c>
      <c r="K26" s="14">
        <v>2</v>
      </c>
      <c r="L26" s="16">
        <v>922</v>
      </c>
      <c r="M26" s="45">
        <v>462</v>
      </c>
      <c r="N26" s="45">
        <v>460</v>
      </c>
      <c r="O26" s="61" t="s">
        <v>103</v>
      </c>
      <c r="P26" s="63" t="s">
        <v>248</v>
      </c>
      <c r="Q26" s="15">
        <v>1</v>
      </c>
      <c r="R26" s="16">
        <f t="shared" si="6"/>
        <v>2</v>
      </c>
      <c r="S26" s="14">
        <f t="shared" si="7"/>
        <v>922</v>
      </c>
      <c r="T26" s="13">
        <f t="shared" si="8"/>
        <v>2</v>
      </c>
      <c r="U26" s="14">
        <f t="shared" si="9"/>
        <v>922</v>
      </c>
      <c r="V26" s="14">
        <f t="shared" si="10"/>
        <v>462</v>
      </c>
      <c r="W26" s="14">
        <f t="shared" si="11"/>
        <v>460</v>
      </c>
      <c r="X26" s="14">
        <v>2</v>
      </c>
      <c r="Y26" s="14"/>
    </row>
    <row r="27" spans="1:25" ht="51">
      <c r="A27" s="12">
        <v>18</v>
      </c>
      <c r="B27" s="58" t="s">
        <v>118</v>
      </c>
      <c r="C27" s="59" t="s">
        <v>119</v>
      </c>
      <c r="D27" s="58" t="s">
        <v>115</v>
      </c>
      <c r="E27" s="62" t="s">
        <v>248</v>
      </c>
      <c r="F27" s="62" t="s">
        <v>248</v>
      </c>
      <c r="G27" s="60" t="s">
        <v>66</v>
      </c>
      <c r="H27" s="14">
        <v>3</v>
      </c>
      <c r="I27" s="16">
        <v>999</v>
      </c>
      <c r="J27" s="62" t="s">
        <v>248</v>
      </c>
      <c r="K27" s="14">
        <v>3</v>
      </c>
      <c r="L27" s="16">
        <v>999</v>
      </c>
      <c r="M27" s="45">
        <v>501</v>
      </c>
      <c r="N27" s="45">
        <v>498</v>
      </c>
      <c r="O27" s="61" t="s">
        <v>103</v>
      </c>
      <c r="P27" s="63" t="s">
        <v>248</v>
      </c>
      <c r="Q27" s="15">
        <v>1</v>
      </c>
      <c r="R27" s="16">
        <f t="shared" si="6"/>
        <v>3</v>
      </c>
      <c r="S27" s="14">
        <f t="shared" si="7"/>
        <v>999</v>
      </c>
      <c r="T27" s="13">
        <f t="shared" si="8"/>
        <v>3</v>
      </c>
      <c r="U27" s="14">
        <f t="shared" si="9"/>
        <v>999</v>
      </c>
      <c r="V27" s="14">
        <f t="shared" si="10"/>
        <v>501</v>
      </c>
      <c r="W27" s="14">
        <f t="shared" si="11"/>
        <v>498</v>
      </c>
      <c r="X27" s="14">
        <v>3</v>
      </c>
      <c r="Y27" s="14"/>
    </row>
    <row r="28" spans="1:25" ht="63.75">
      <c r="A28" s="12">
        <v>19</v>
      </c>
      <c r="B28" s="58" t="s">
        <v>120</v>
      </c>
      <c r="C28" s="59" t="s">
        <v>111</v>
      </c>
      <c r="D28" s="58" t="s">
        <v>121</v>
      </c>
      <c r="E28" s="62" t="s">
        <v>248</v>
      </c>
      <c r="F28" s="62" t="s">
        <v>248</v>
      </c>
      <c r="G28" s="60" t="s">
        <v>66</v>
      </c>
      <c r="H28" s="14">
        <v>7</v>
      </c>
      <c r="I28" s="16">
        <v>11130</v>
      </c>
      <c r="J28" s="62" t="s">
        <v>248</v>
      </c>
      <c r="K28" s="14">
        <v>7</v>
      </c>
      <c r="L28" s="16">
        <v>11130</v>
      </c>
      <c r="M28" s="45">
        <v>5565</v>
      </c>
      <c r="N28" s="45">
        <v>5565</v>
      </c>
      <c r="O28" s="61" t="s">
        <v>103</v>
      </c>
      <c r="P28" s="63" t="s">
        <v>248</v>
      </c>
      <c r="Q28" s="15">
        <v>1</v>
      </c>
      <c r="R28" s="16">
        <f t="shared" si="6"/>
        <v>7</v>
      </c>
      <c r="S28" s="14">
        <f t="shared" si="7"/>
        <v>11130</v>
      </c>
      <c r="T28" s="13">
        <f t="shared" si="8"/>
        <v>7</v>
      </c>
      <c r="U28" s="14">
        <f t="shared" si="9"/>
        <v>11130</v>
      </c>
      <c r="V28" s="14">
        <f t="shared" si="10"/>
        <v>5565</v>
      </c>
      <c r="W28" s="14">
        <f t="shared" si="11"/>
        <v>5565</v>
      </c>
      <c r="X28" s="14">
        <v>7</v>
      </c>
      <c r="Y28" s="14"/>
    </row>
    <row r="29" spans="1:25" ht="51">
      <c r="A29" s="12">
        <v>20</v>
      </c>
      <c r="B29" s="58" t="s">
        <v>122</v>
      </c>
      <c r="C29" s="59" t="s">
        <v>123</v>
      </c>
      <c r="D29" s="58" t="s">
        <v>124</v>
      </c>
      <c r="E29" s="62" t="s">
        <v>248</v>
      </c>
      <c r="F29" s="62" t="s">
        <v>248</v>
      </c>
      <c r="G29" s="60" t="s">
        <v>66</v>
      </c>
      <c r="H29" s="14">
        <v>3</v>
      </c>
      <c r="I29" s="16">
        <v>1530</v>
      </c>
      <c r="J29" s="62" t="s">
        <v>248</v>
      </c>
      <c r="K29" s="14">
        <v>3</v>
      </c>
      <c r="L29" s="16">
        <v>1530</v>
      </c>
      <c r="M29" s="45">
        <v>765</v>
      </c>
      <c r="N29" s="45">
        <v>765</v>
      </c>
      <c r="O29" s="61" t="s">
        <v>103</v>
      </c>
      <c r="P29" s="63" t="s">
        <v>248</v>
      </c>
      <c r="Q29" s="15">
        <v>1</v>
      </c>
      <c r="R29" s="16">
        <f t="shared" si="6"/>
        <v>3</v>
      </c>
      <c r="S29" s="14">
        <f t="shared" si="7"/>
        <v>1530</v>
      </c>
      <c r="T29" s="13">
        <f t="shared" si="8"/>
        <v>3</v>
      </c>
      <c r="U29" s="14">
        <f t="shared" si="9"/>
        <v>1530</v>
      </c>
      <c r="V29" s="14">
        <f t="shared" si="10"/>
        <v>765</v>
      </c>
      <c r="W29" s="14">
        <f t="shared" si="11"/>
        <v>765</v>
      </c>
      <c r="X29" s="14">
        <v>3</v>
      </c>
      <c r="Y29" s="14"/>
    </row>
    <row r="30" spans="1:25" ht="25.5">
      <c r="A30" s="12">
        <v>21</v>
      </c>
      <c r="B30" s="58" t="s">
        <v>125</v>
      </c>
      <c r="C30" s="59" t="s">
        <v>117</v>
      </c>
      <c r="D30" s="58" t="s">
        <v>126</v>
      </c>
      <c r="E30" s="62" t="s">
        <v>248</v>
      </c>
      <c r="F30" s="62" t="s">
        <v>248</v>
      </c>
      <c r="G30" s="60" t="s">
        <v>66</v>
      </c>
      <c r="H30" s="14">
        <v>1</v>
      </c>
      <c r="I30" s="16">
        <v>495</v>
      </c>
      <c r="J30" s="62" t="s">
        <v>248</v>
      </c>
      <c r="K30" s="14">
        <v>1</v>
      </c>
      <c r="L30" s="16">
        <v>495</v>
      </c>
      <c r="M30" s="45">
        <v>248</v>
      </c>
      <c r="N30" s="45">
        <v>247</v>
      </c>
      <c r="O30" s="61" t="s">
        <v>103</v>
      </c>
      <c r="P30" s="63" t="s">
        <v>248</v>
      </c>
      <c r="Q30" s="15">
        <v>1</v>
      </c>
      <c r="R30" s="16">
        <f t="shared" si="6"/>
        <v>1</v>
      </c>
      <c r="S30" s="14">
        <f t="shared" si="7"/>
        <v>495</v>
      </c>
      <c r="T30" s="13">
        <f t="shared" si="8"/>
        <v>1</v>
      </c>
      <c r="U30" s="14">
        <f t="shared" si="9"/>
        <v>495</v>
      </c>
      <c r="V30" s="14">
        <f t="shared" si="10"/>
        <v>248</v>
      </c>
      <c r="W30" s="14">
        <f t="shared" si="11"/>
        <v>247</v>
      </c>
      <c r="X30" s="14">
        <v>1</v>
      </c>
      <c r="Y30" s="14"/>
    </row>
    <row r="31" spans="1:25" ht="38.25">
      <c r="A31" s="12">
        <v>22</v>
      </c>
      <c r="B31" s="58" t="s">
        <v>127</v>
      </c>
      <c r="C31" s="59" t="s">
        <v>128</v>
      </c>
      <c r="D31" s="58" t="s">
        <v>129</v>
      </c>
      <c r="E31" s="62" t="s">
        <v>248</v>
      </c>
      <c r="F31" s="62" t="s">
        <v>248</v>
      </c>
      <c r="G31" s="60" t="s">
        <v>66</v>
      </c>
      <c r="H31" s="14">
        <v>10</v>
      </c>
      <c r="I31" s="16">
        <v>1270</v>
      </c>
      <c r="J31" s="62" t="s">
        <v>248</v>
      </c>
      <c r="K31" s="14">
        <v>10</v>
      </c>
      <c r="L31" s="16">
        <v>1270</v>
      </c>
      <c r="M31" s="45">
        <v>640</v>
      </c>
      <c r="N31" s="45">
        <v>630</v>
      </c>
      <c r="O31" s="61" t="s">
        <v>103</v>
      </c>
      <c r="P31" s="63" t="s">
        <v>248</v>
      </c>
      <c r="Q31" s="15">
        <v>1</v>
      </c>
      <c r="R31" s="16">
        <f t="shared" si="6"/>
        <v>10</v>
      </c>
      <c r="S31" s="14">
        <f t="shared" si="7"/>
        <v>1270</v>
      </c>
      <c r="T31" s="13">
        <f t="shared" si="8"/>
        <v>10</v>
      </c>
      <c r="U31" s="14">
        <f t="shared" si="9"/>
        <v>1270</v>
      </c>
      <c r="V31" s="14">
        <f t="shared" si="10"/>
        <v>640</v>
      </c>
      <c r="W31" s="14">
        <f t="shared" si="11"/>
        <v>630</v>
      </c>
      <c r="X31" s="14">
        <v>10</v>
      </c>
      <c r="Y31" s="14"/>
    </row>
    <row r="32" spans="1:25" ht="51">
      <c r="A32" s="12">
        <v>23</v>
      </c>
      <c r="B32" s="58" t="s">
        <v>130</v>
      </c>
      <c r="C32" s="59" t="s">
        <v>123</v>
      </c>
      <c r="D32" s="58" t="s">
        <v>131</v>
      </c>
      <c r="E32" s="62" t="s">
        <v>248</v>
      </c>
      <c r="F32" s="62" t="s">
        <v>248</v>
      </c>
      <c r="G32" s="60" t="s">
        <v>66</v>
      </c>
      <c r="H32" s="14">
        <v>1</v>
      </c>
      <c r="I32" s="16">
        <v>833</v>
      </c>
      <c r="J32" s="62" t="s">
        <v>248</v>
      </c>
      <c r="K32" s="14">
        <v>1</v>
      </c>
      <c r="L32" s="16">
        <v>833</v>
      </c>
      <c r="M32" s="45">
        <v>417</v>
      </c>
      <c r="N32" s="45">
        <v>416</v>
      </c>
      <c r="O32" s="61" t="s">
        <v>103</v>
      </c>
      <c r="P32" s="63" t="s">
        <v>248</v>
      </c>
      <c r="Q32" s="15">
        <v>1</v>
      </c>
      <c r="R32" s="16">
        <f t="shared" si="6"/>
        <v>1</v>
      </c>
      <c r="S32" s="14">
        <f t="shared" si="7"/>
        <v>833</v>
      </c>
      <c r="T32" s="13">
        <f t="shared" si="8"/>
        <v>1</v>
      </c>
      <c r="U32" s="14">
        <f t="shared" si="9"/>
        <v>833</v>
      </c>
      <c r="V32" s="14">
        <f t="shared" si="10"/>
        <v>417</v>
      </c>
      <c r="W32" s="14">
        <f t="shared" si="11"/>
        <v>416</v>
      </c>
      <c r="X32" s="14">
        <v>1</v>
      </c>
      <c r="Y32" s="14"/>
    </row>
    <row r="33" spans="1:25" ht="38.25">
      <c r="A33" s="12">
        <v>24</v>
      </c>
      <c r="B33" s="58" t="s">
        <v>132</v>
      </c>
      <c r="C33" s="59" t="s">
        <v>117</v>
      </c>
      <c r="D33" s="58" t="s">
        <v>133</v>
      </c>
      <c r="E33" s="62" t="s">
        <v>248</v>
      </c>
      <c r="F33" s="62" t="s">
        <v>248</v>
      </c>
      <c r="G33" s="60" t="s">
        <v>66</v>
      </c>
      <c r="H33" s="14">
        <v>3</v>
      </c>
      <c r="I33" s="16">
        <v>6420</v>
      </c>
      <c r="J33" s="62" t="s">
        <v>248</v>
      </c>
      <c r="K33" s="14">
        <v>3</v>
      </c>
      <c r="L33" s="16">
        <v>6420</v>
      </c>
      <c r="M33" s="45">
        <v>3210</v>
      </c>
      <c r="N33" s="45">
        <v>3210</v>
      </c>
      <c r="O33" s="61" t="s">
        <v>103</v>
      </c>
      <c r="P33" s="63" t="s">
        <v>248</v>
      </c>
      <c r="Q33" s="15">
        <v>1</v>
      </c>
      <c r="R33" s="16">
        <f t="shared" si="6"/>
        <v>3</v>
      </c>
      <c r="S33" s="14">
        <f t="shared" si="7"/>
        <v>6420</v>
      </c>
      <c r="T33" s="13">
        <f t="shared" si="8"/>
        <v>3</v>
      </c>
      <c r="U33" s="14">
        <f t="shared" si="9"/>
        <v>6420</v>
      </c>
      <c r="V33" s="14">
        <f t="shared" si="10"/>
        <v>3210</v>
      </c>
      <c r="W33" s="14">
        <f t="shared" si="11"/>
        <v>3210</v>
      </c>
      <c r="X33" s="14">
        <v>3</v>
      </c>
      <c r="Y33" s="14"/>
    </row>
    <row r="34" spans="1:25" ht="25.5">
      <c r="A34" s="12">
        <v>25</v>
      </c>
      <c r="B34" s="58" t="s">
        <v>134</v>
      </c>
      <c r="C34" s="59" t="s">
        <v>135</v>
      </c>
      <c r="D34" s="58" t="s">
        <v>136</v>
      </c>
      <c r="E34" s="62" t="s">
        <v>248</v>
      </c>
      <c r="F34" s="62" t="s">
        <v>248</v>
      </c>
      <c r="G34" s="60" t="s">
        <v>66</v>
      </c>
      <c r="H34" s="14">
        <v>2</v>
      </c>
      <c r="I34" s="16">
        <v>1286</v>
      </c>
      <c r="J34" s="62" t="s">
        <v>248</v>
      </c>
      <c r="K34" s="14">
        <v>2</v>
      </c>
      <c r="L34" s="16">
        <v>1286</v>
      </c>
      <c r="M34" s="45">
        <v>644</v>
      </c>
      <c r="N34" s="45">
        <v>642</v>
      </c>
      <c r="O34" s="61" t="s">
        <v>103</v>
      </c>
      <c r="P34" s="63" t="s">
        <v>248</v>
      </c>
      <c r="Q34" s="15">
        <v>1</v>
      </c>
      <c r="R34" s="16">
        <f t="shared" si="6"/>
        <v>2</v>
      </c>
      <c r="S34" s="14">
        <f t="shared" si="7"/>
        <v>1286</v>
      </c>
      <c r="T34" s="13">
        <f t="shared" si="8"/>
        <v>2</v>
      </c>
      <c r="U34" s="14">
        <f t="shared" si="9"/>
        <v>1286</v>
      </c>
      <c r="V34" s="14">
        <f t="shared" si="10"/>
        <v>644</v>
      </c>
      <c r="W34" s="14">
        <f t="shared" si="11"/>
        <v>642</v>
      </c>
      <c r="X34" s="14">
        <v>2</v>
      </c>
      <c r="Y34" s="14"/>
    </row>
    <row r="35" spans="1:25" ht="25.5">
      <c r="A35" s="12">
        <v>26</v>
      </c>
      <c r="B35" s="58" t="s">
        <v>137</v>
      </c>
      <c r="C35" s="59" t="s">
        <v>117</v>
      </c>
      <c r="D35" s="58" t="s">
        <v>136</v>
      </c>
      <c r="E35" s="62" t="s">
        <v>248</v>
      </c>
      <c r="F35" s="62" t="s">
        <v>248</v>
      </c>
      <c r="G35" s="60" t="s">
        <v>66</v>
      </c>
      <c r="H35" s="14">
        <v>2</v>
      </c>
      <c r="I35" s="16">
        <v>916</v>
      </c>
      <c r="J35" s="62" t="s">
        <v>248</v>
      </c>
      <c r="K35" s="14">
        <v>2</v>
      </c>
      <c r="L35" s="16">
        <v>916</v>
      </c>
      <c r="M35" s="45">
        <v>458</v>
      </c>
      <c r="N35" s="45">
        <v>458</v>
      </c>
      <c r="O35" s="61" t="s">
        <v>103</v>
      </c>
      <c r="P35" s="63" t="s">
        <v>248</v>
      </c>
      <c r="Q35" s="15">
        <v>1</v>
      </c>
      <c r="R35" s="16">
        <f t="shared" si="6"/>
        <v>2</v>
      </c>
      <c r="S35" s="14">
        <f t="shared" si="7"/>
        <v>916</v>
      </c>
      <c r="T35" s="13">
        <f t="shared" si="8"/>
        <v>2</v>
      </c>
      <c r="U35" s="14">
        <f t="shared" si="9"/>
        <v>916</v>
      </c>
      <c r="V35" s="14">
        <f t="shared" si="10"/>
        <v>458</v>
      </c>
      <c r="W35" s="14">
        <f t="shared" si="11"/>
        <v>458</v>
      </c>
      <c r="X35" s="14">
        <v>2</v>
      </c>
      <c r="Y35" s="14"/>
    </row>
    <row r="36" spans="1:25" ht="51">
      <c r="A36" s="12">
        <v>27</v>
      </c>
      <c r="B36" s="58" t="s">
        <v>138</v>
      </c>
      <c r="C36" s="59" t="s">
        <v>119</v>
      </c>
      <c r="D36" s="58" t="s">
        <v>136</v>
      </c>
      <c r="E36" s="62" t="s">
        <v>248</v>
      </c>
      <c r="F36" s="62" t="s">
        <v>248</v>
      </c>
      <c r="G36" s="60" t="s">
        <v>66</v>
      </c>
      <c r="H36" s="14">
        <v>3</v>
      </c>
      <c r="I36" s="16">
        <v>750</v>
      </c>
      <c r="J36" s="62" t="s">
        <v>248</v>
      </c>
      <c r="K36" s="14">
        <v>3</v>
      </c>
      <c r="L36" s="16">
        <v>750</v>
      </c>
      <c r="M36" s="45">
        <v>375</v>
      </c>
      <c r="N36" s="45">
        <v>375</v>
      </c>
      <c r="O36" s="61" t="s">
        <v>103</v>
      </c>
      <c r="P36" s="63" t="s">
        <v>248</v>
      </c>
      <c r="Q36" s="15">
        <v>1</v>
      </c>
      <c r="R36" s="16">
        <f t="shared" si="6"/>
        <v>3</v>
      </c>
      <c r="S36" s="14">
        <f t="shared" si="7"/>
        <v>750</v>
      </c>
      <c r="T36" s="13">
        <f t="shared" si="8"/>
        <v>3</v>
      </c>
      <c r="U36" s="14">
        <f t="shared" si="9"/>
        <v>750</v>
      </c>
      <c r="V36" s="14">
        <f t="shared" si="10"/>
        <v>375</v>
      </c>
      <c r="W36" s="14">
        <f t="shared" si="11"/>
        <v>375</v>
      </c>
      <c r="X36" s="14">
        <v>3</v>
      </c>
      <c r="Y36" s="14"/>
    </row>
    <row r="37" spans="1:25" ht="25.5">
      <c r="A37" s="12">
        <v>28</v>
      </c>
      <c r="B37" s="58" t="s">
        <v>139</v>
      </c>
      <c r="C37" s="59" t="s">
        <v>140</v>
      </c>
      <c r="D37" s="58" t="s">
        <v>102</v>
      </c>
      <c r="E37" s="62" t="s">
        <v>248</v>
      </c>
      <c r="F37" s="62" t="s">
        <v>248</v>
      </c>
      <c r="G37" s="60" t="s">
        <v>66</v>
      </c>
      <c r="H37" s="14">
        <v>1</v>
      </c>
      <c r="I37" s="16">
        <v>927</v>
      </c>
      <c r="J37" s="62" t="s">
        <v>248</v>
      </c>
      <c r="K37" s="14">
        <v>1</v>
      </c>
      <c r="L37" s="16">
        <v>927</v>
      </c>
      <c r="M37" s="45">
        <v>464</v>
      </c>
      <c r="N37" s="45">
        <v>463</v>
      </c>
      <c r="O37" s="61" t="s">
        <v>103</v>
      </c>
      <c r="P37" s="63" t="s">
        <v>248</v>
      </c>
      <c r="Q37" s="15">
        <v>1</v>
      </c>
      <c r="R37" s="16">
        <f t="shared" si="6"/>
        <v>1</v>
      </c>
      <c r="S37" s="14">
        <f t="shared" si="7"/>
        <v>927</v>
      </c>
      <c r="T37" s="13">
        <f t="shared" si="8"/>
        <v>1</v>
      </c>
      <c r="U37" s="14">
        <f t="shared" si="9"/>
        <v>927</v>
      </c>
      <c r="V37" s="14">
        <f t="shared" si="10"/>
        <v>464</v>
      </c>
      <c r="W37" s="14">
        <f t="shared" si="11"/>
        <v>463</v>
      </c>
      <c r="X37" s="14">
        <v>1</v>
      </c>
      <c r="Y37" s="14"/>
    </row>
    <row r="38" spans="1:25" ht="51">
      <c r="A38" s="12">
        <v>29</v>
      </c>
      <c r="B38" s="58" t="s">
        <v>141</v>
      </c>
      <c r="C38" s="59" t="s">
        <v>140</v>
      </c>
      <c r="D38" s="58" t="s">
        <v>129</v>
      </c>
      <c r="E38" s="62" t="s">
        <v>248</v>
      </c>
      <c r="F38" s="62" t="s">
        <v>248</v>
      </c>
      <c r="G38" s="60" t="s">
        <v>66</v>
      </c>
      <c r="H38" s="14">
        <v>1</v>
      </c>
      <c r="I38" s="16">
        <v>324</v>
      </c>
      <c r="J38" s="62" t="s">
        <v>248</v>
      </c>
      <c r="K38" s="14">
        <v>1</v>
      </c>
      <c r="L38" s="16">
        <v>324</v>
      </c>
      <c r="M38" s="45">
        <v>162</v>
      </c>
      <c r="N38" s="45">
        <v>162</v>
      </c>
      <c r="O38" s="61" t="s">
        <v>103</v>
      </c>
      <c r="P38" s="63" t="s">
        <v>248</v>
      </c>
      <c r="Q38" s="15">
        <v>1</v>
      </c>
      <c r="R38" s="16">
        <f t="shared" si="6"/>
        <v>1</v>
      </c>
      <c r="S38" s="14">
        <f t="shared" si="7"/>
        <v>324</v>
      </c>
      <c r="T38" s="13">
        <f t="shared" si="8"/>
        <v>1</v>
      </c>
      <c r="U38" s="14">
        <f t="shared" si="9"/>
        <v>324</v>
      </c>
      <c r="V38" s="14">
        <f t="shared" si="10"/>
        <v>162</v>
      </c>
      <c r="W38" s="14">
        <f t="shared" si="11"/>
        <v>162</v>
      </c>
      <c r="X38" s="14">
        <v>1</v>
      </c>
      <c r="Y38" s="14"/>
    </row>
    <row r="39" spans="1:25" ht="38.25">
      <c r="A39" s="12">
        <v>30</v>
      </c>
      <c r="B39" s="58" t="s">
        <v>142</v>
      </c>
      <c r="C39" s="59" t="s">
        <v>140</v>
      </c>
      <c r="D39" s="58" t="s">
        <v>143</v>
      </c>
      <c r="E39" s="62" t="s">
        <v>248</v>
      </c>
      <c r="F39" s="62" t="s">
        <v>248</v>
      </c>
      <c r="G39" s="60" t="s">
        <v>66</v>
      </c>
      <c r="H39" s="14">
        <v>1</v>
      </c>
      <c r="I39" s="16">
        <v>135</v>
      </c>
      <c r="J39" s="62" t="s">
        <v>248</v>
      </c>
      <c r="K39" s="14">
        <v>1</v>
      </c>
      <c r="L39" s="16">
        <v>135</v>
      </c>
      <c r="M39" s="45">
        <v>68</v>
      </c>
      <c r="N39" s="45">
        <v>67</v>
      </c>
      <c r="O39" s="61" t="s">
        <v>103</v>
      </c>
      <c r="P39" s="63" t="s">
        <v>248</v>
      </c>
      <c r="Q39" s="15">
        <v>1</v>
      </c>
      <c r="R39" s="16">
        <f t="shared" si="6"/>
        <v>1</v>
      </c>
      <c r="S39" s="14">
        <f t="shared" si="7"/>
        <v>135</v>
      </c>
      <c r="T39" s="13">
        <f t="shared" si="8"/>
        <v>1</v>
      </c>
      <c r="U39" s="14">
        <f t="shared" si="9"/>
        <v>135</v>
      </c>
      <c r="V39" s="14">
        <f t="shared" si="10"/>
        <v>68</v>
      </c>
      <c r="W39" s="14">
        <f t="shared" si="11"/>
        <v>67</v>
      </c>
      <c r="X39" s="14">
        <v>1</v>
      </c>
      <c r="Y39" s="14"/>
    </row>
    <row r="40" spans="1:25" ht="38.25">
      <c r="A40" s="12">
        <v>31</v>
      </c>
      <c r="B40" s="58" t="s">
        <v>144</v>
      </c>
      <c r="C40" s="59" t="s">
        <v>140</v>
      </c>
      <c r="D40" s="58" t="s">
        <v>143</v>
      </c>
      <c r="E40" s="62" t="s">
        <v>248</v>
      </c>
      <c r="F40" s="62" t="s">
        <v>248</v>
      </c>
      <c r="G40" s="60" t="s">
        <v>66</v>
      </c>
      <c r="H40" s="14">
        <v>1</v>
      </c>
      <c r="I40" s="16">
        <v>70</v>
      </c>
      <c r="J40" s="62" t="s">
        <v>248</v>
      </c>
      <c r="K40" s="14">
        <v>1</v>
      </c>
      <c r="L40" s="16">
        <v>70</v>
      </c>
      <c r="M40" s="45">
        <v>35</v>
      </c>
      <c r="N40" s="45">
        <v>35</v>
      </c>
      <c r="O40" s="61" t="s">
        <v>103</v>
      </c>
      <c r="P40" s="63" t="s">
        <v>248</v>
      </c>
      <c r="Q40" s="15">
        <v>1</v>
      </c>
      <c r="R40" s="16">
        <f t="shared" si="6"/>
        <v>1</v>
      </c>
      <c r="S40" s="14">
        <f t="shared" si="7"/>
        <v>70</v>
      </c>
      <c r="T40" s="13">
        <f t="shared" si="8"/>
        <v>1</v>
      </c>
      <c r="U40" s="14">
        <f t="shared" si="9"/>
        <v>70</v>
      </c>
      <c r="V40" s="14">
        <f t="shared" si="10"/>
        <v>35</v>
      </c>
      <c r="W40" s="14">
        <f t="shared" si="11"/>
        <v>35</v>
      </c>
      <c r="X40" s="14">
        <v>1</v>
      </c>
      <c r="Y40" s="14"/>
    </row>
    <row r="41" spans="1:25" ht="38.25">
      <c r="A41" s="12">
        <v>32</v>
      </c>
      <c r="B41" s="58" t="s">
        <v>145</v>
      </c>
      <c r="C41" s="59" t="s">
        <v>140</v>
      </c>
      <c r="D41" s="58" t="s">
        <v>146</v>
      </c>
      <c r="E41" s="62" t="s">
        <v>248</v>
      </c>
      <c r="F41" s="62" t="s">
        <v>248</v>
      </c>
      <c r="G41" s="60" t="s">
        <v>66</v>
      </c>
      <c r="H41" s="14">
        <v>1</v>
      </c>
      <c r="I41" s="16">
        <v>25</v>
      </c>
      <c r="J41" s="62" t="s">
        <v>248</v>
      </c>
      <c r="K41" s="14">
        <v>1</v>
      </c>
      <c r="L41" s="16">
        <v>25</v>
      </c>
      <c r="M41" s="45">
        <v>13</v>
      </c>
      <c r="N41" s="45">
        <v>12</v>
      </c>
      <c r="O41" s="61" t="s">
        <v>103</v>
      </c>
      <c r="P41" s="63" t="s">
        <v>248</v>
      </c>
      <c r="Q41" s="15">
        <v>1</v>
      </c>
      <c r="R41" s="16">
        <f t="shared" si="6"/>
        <v>1</v>
      </c>
      <c r="S41" s="14">
        <f t="shared" si="7"/>
        <v>25</v>
      </c>
      <c r="T41" s="13">
        <f t="shared" si="8"/>
        <v>1</v>
      </c>
      <c r="U41" s="14">
        <f t="shared" si="9"/>
        <v>25</v>
      </c>
      <c r="V41" s="14">
        <f t="shared" si="10"/>
        <v>13</v>
      </c>
      <c r="W41" s="14">
        <f t="shared" si="11"/>
        <v>12</v>
      </c>
      <c r="X41" s="14">
        <v>1</v>
      </c>
      <c r="Y41" s="14"/>
    </row>
    <row r="42" spans="1:25" ht="38.25">
      <c r="A42" s="12">
        <v>33</v>
      </c>
      <c r="B42" s="58" t="s">
        <v>147</v>
      </c>
      <c r="C42" s="59" t="s">
        <v>140</v>
      </c>
      <c r="D42" s="58" t="s">
        <v>148</v>
      </c>
      <c r="E42" s="62" t="s">
        <v>248</v>
      </c>
      <c r="F42" s="62" t="s">
        <v>248</v>
      </c>
      <c r="G42" s="60" t="s">
        <v>66</v>
      </c>
      <c r="H42" s="14">
        <v>1</v>
      </c>
      <c r="I42" s="16">
        <v>462.84000000000003</v>
      </c>
      <c r="J42" s="62" t="s">
        <v>248</v>
      </c>
      <c r="K42" s="14">
        <v>1</v>
      </c>
      <c r="L42" s="16">
        <v>462.84000000000003</v>
      </c>
      <c r="M42" s="45">
        <v>231</v>
      </c>
      <c r="N42" s="45">
        <v>231.84</v>
      </c>
      <c r="O42" s="61" t="s">
        <v>103</v>
      </c>
      <c r="P42" s="63" t="s">
        <v>248</v>
      </c>
      <c r="Q42" s="15">
        <v>1</v>
      </c>
      <c r="R42" s="16">
        <f t="shared" si="6"/>
        <v>1</v>
      </c>
      <c r="S42" s="14">
        <f t="shared" si="7"/>
        <v>462.84000000000003</v>
      </c>
      <c r="T42" s="13">
        <f t="shared" si="8"/>
        <v>1</v>
      </c>
      <c r="U42" s="14">
        <f t="shared" si="9"/>
        <v>462.84000000000003</v>
      </c>
      <c r="V42" s="14">
        <f t="shared" si="10"/>
        <v>231</v>
      </c>
      <c r="W42" s="14">
        <f t="shared" si="11"/>
        <v>231.84</v>
      </c>
      <c r="X42" s="14">
        <v>1</v>
      </c>
      <c r="Y42" s="14"/>
    </row>
    <row r="43" spans="1:25" ht="38.25">
      <c r="A43" s="12">
        <v>34</v>
      </c>
      <c r="B43" s="58" t="s">
        <v>149</v>
      </c>
      <c r="C43" s="59" t="s">
        <v>150</v>
      </c>
      <c r="D43" s="58" t="s">
        <v>151</v>
      </c>
      <c r="E43" s="62" t="s">
        <v>248</v>
      </c>
      <c r="F43" s="62" t="s">
        <v>248</v>
      </c>
      <c r="G43" s="60" t="s">
        <v>72</v>
      </c>
      <c r="H43" s="14">
        <v>7</v>
      </c>
      <c r="I43" s="16">
        <v>18354</v>
      </c>
      <c r="J43" s="62" t="s">
        <v>248</v>
      </c>
      <c r="K43" s="14">
        <v>7</v>
      </c>
      <c r="L43" s="16">
        <v>18354</v>
      </c>
      <c r="M43" s="45">
        <v>9177</v>
      </c>
      <c r="N43" s="45">
        <v>9177</v>
      </c>
      <c r="O43" s="61" t="s">
        <v>103</v>
      </c>
      <c r="P43" s="63" t="s">
        <v>248</v>
      </c>
      <c r="Q43" s="15">
        <v>1</v>
      </c>
      <c r="R43" s="16">
        <f t="shared" si="6"/>
        <v>7</v>
      </c>
      <c r="S43" s="14">
        <f t="shared" si="7"/>
        <v>18354</v>
      </c>
      <c r="T43" s="13">
        <f t="shared" si="8"/>
        <v>7</v>
      </c>
      <c r="U43" s="14">
        <f t="shared" si="9"/>
        <v>18354</v>
      </c>
      <c r="V43" s="14">
        <f t="shared" si="10"/>
        <v>9177</v>
      </c>
      <c r="W43" s="14">
        <f t="shared" si="11"/>
        <v>9177</v>
      </c>
      <c r="X43" s="14">
        <v>7</v>
      </c>
      <c r="Y43" s="14"/>
    </row>
    <row r="44" spans="1:25" ht="25.5">
      <c r="A44" s="12">
        <v>35</v>
      </c>
      <c r="B44" s="58" t="s">
        <v>152</v>
      </c>
      <c r="C44" s="59" t="s">
        <v>140</v>
      </c>
      <c r="D44" s="58" t="s">
        <v>153</v>
      </c>
      <c r="E44" s="62" t="s">
        <v>248</v>
      </c>
      <c r="F44" s="62" t="s">
        <v>248</v>
      </c>
      <c r="G44" s="60" t="s">
        <v>66</v>
      </c>
      <c r="H44" s="14">
        <v>1</v>
      </c>
      <c r="I44" s="16">
        <v>133</v>
      </c>
      <c r="J44" s="62" t="s">
        <v>248</v>
      </c>
      <c r="K44" s="14">
        <v>1</v>
      </c>
      <c r="L44" s="16">
        <v>133</v>
      </c>
      <c r="M44" s="45">
        <v>67</v>
      </c>
      <c r="N44" s="45">
        <v>66</v>
      </c>
      <c r="O44" s="61" t="s">
        <v>103</v>
      </c>
      <c r="P44" s="63" t="s">
        <v>248</v>
      </c>
      <c r="Q44" s="15">
        <v>1</v>
      </c>
      <c r="R44" s="16">
        <f t="shared" si="6"/>
        <v>1</v>
      </c>
      <c r="S44" s="14">
        <f t="shared" si="7"/>
        <v>133</v>
      </c>
      <c r="T44" s="13">
        <f t="shared" si="8"/>
        <v>1</v>
      </c>
      <c r="U44" s="14">
        <f t="shared" si="9"/>
        <v>133</v>
      </c>
      <c r="V44" s="14">
        <f t="shared" si="10"/>
        <v>67</v>
      </c>
      <c r="W44" s="14">
        <f t="shared" si="11"/>
        <v>66</v>
      </c>
      <c r="X44" s="14">
        <v>1</v>
      </c>
      <c r="Y44" s="14"/>
    </row>
    <row r="45" spans="1:25" ht="38.25">
      <c r="A45" s="12">
        <v>36</v>
      </c>
      <c r="B45" s="58" t="s">
        <v>154</v>
      </c>
      <c r="C45" s="59" t="s">
        <v>140</v>
      </c>
      <c r="D45" s="58" t="s">
        <v>153</v>
      </c>
      <c r="E45" s="62" t="s">
        <v>248</v>
      </c>
      <c r="F45" s="62" t="s">
        <v>248</v>
      </c>
      <c r="G45" s="60" t="s">
        <v>66</v>
      </c>
      <c r="H45" s="14">
        <v>1</v>
      </c>
      <c r="I45" s="16">
        <v>133.58000000000001</v>
      </c>
      <c r="J45" s="62" t="s">
        <v>248</v>
      </c>
      <c r="K45" s="14">
        <v>1</v>
      </c>
      <c r="L45" s="16">
        <v>133.58000000000001</v>
      </c>
      <c r="M45" s="45">
        <v>67</v>
      </c>
      <c r="N45" s="45">
        <v>66.58</v>
      </c>
      <c r="O45" s="61" t="s">
        <v>103</v>
      </c>
      <c r="P45" s="63" t="s">
        <v>248</v>
      </c>
      <c r="Q45" s="15">
        <v>1</v>
      </c>
      <c r="R45" s="16">
        <f t="shared" si="6"/>
        <v>1</v>
      </c>
      <c r="S45" s="14">
        <f t="shared" si="7"/>
        <v>133.58000000000001</v>
      </c>
      <c r="T45" s="13">
        <f t="shared" si="8"/>
        <v>1</v>
      </c>
      <c r="U45" s="14">
        <f t="shared" si="9"/>
        <v>133.58000000000001</v>
      </c>
      <c r="V45" s="14">
        <f t="shared" si="10"/>
        <v>67</v>
      </c>
      <c r="W45" s="14">
        <f t="shared" si="11"/>
        <v>66.58</v>
      </c>
      <c r="X45" s="14">
        <v>1</v>
      </c>
      <c r="Y45" s="14"/>
    </row>
    <row r="46" spans="1:25" ht="38.25">
      <c r="A46" s="12">
        <v>37</v>
      </c>
      <c r="B46" s="58" t="s">
        <v>155</v>
      </c>
      <c r="C46" s="59" t="s">
        <v>140</v>
      </c>
      <c r="D46" s="58" t="s">
        <v>156</v>
      </c>
      <c r="E46" s="62" t="s">
        <v>248</v>
      </c>
      <c r="F46" s="62" t="s">
        <v>248</v>
      </c>
      <c r="G46" s="60" t="s">
        <v>66</v>
      </c>
      <c r="H46" s="14">
        <v>1</v>
      </c>
      <c r="I46" s="16">
        <v>959</v>
      </c>
      <c r="J46" s="62" t="s">
        <v>248</v>
      </c>
      <c r="K46" s="14">
        <v>1</v>
      </c>
      <c r="L46" s="16">
        <v>959</v>
      </c>
      <c r="M46" s="45">
        <v>480</v>
      </c>
      <c r="N46" s="45">
        <v>479</v>
      </c>
      <c r="O46" s="61" t="s">
        <v>103</v>
      </c>
      <c r="P46" s="63" t="s">
        <v>248</v>
      </c>
      <c r="Q46" s="15">
        <v>1</v>
      </c>
      <c r="R46" s="16">
        <f t="shared" si="6"/>
        <v>1</v>
      </c>
      <c r="S46" s="14">
        <f t="shared" si="7"/>
        <v>959</v>
      </c>
      <c r="T46" s="13">
        <f t="shared" si="8"/>
        <v>1</v>
      </c>
      <c r="U46" s="14">
        <f t="shared" si="9"/>
        <v>959</v>
      </c>
      <c r="V46" s="14">
        <f t="shared" si="10"/>
        <v>480</v>
      </c>
      <c r="W46" s="14">
        <f t="shared" si="11"/>
        <v>479</v>
      </c>
      <c r="X46" s="14">
        <v>1</v>
      </c>
      <c r="Y46" s="14"/>
    </row>
    <row r="47" spans="1:25" ht="38.25">
      <c r="A47" s="12">
        <v>38</v>
      </c>
      <c r="B47" s="58" t="s">
        <v>157</v>
      </c>
      <c r="C47" s="59" t="s">
        <v>140</v>
      </c>
      <c r="D47" s="58" t="s">
        <v>158</v>
      </c>
      <c r="E47" s="62" t="s">
        <v>248</v>
      </c>
      <c r="F47" s="62" t="s">
        <v>248</v>
      </c>
      <c r="G47" s="60" t="s">
        <v>66</v>
      </c>
      <c r="H47" s="14">
        <v>2</v>
      </c>
      <c r="I47" s="16">
        <v>630</v>
      </c>
      <c r="J47" s="62" t="s">
        <v>248</v>
      </c>
      <c r="K47" s="14">
        <v>2</v>
      </c>
      <c r="L47" s="16">
        <v>630</v>
      </c>
      <c r="M47" s="45">
        <v>316</v>
      </c>
      <c r="N47" s="45">
        <v>314</v>
      </c>
      <c r="O47" s="61" t="s">
        <v>103</v>
      </c>
      <c r="P47" s="63" t="s">
        <v>248</v>
      </c>
      <c r="Q47" s="15">
        <v>1</v>
      </c>
      <c r="R47" s="16">
        <f t="shared" si="6"/>
        <v>2</v>
      </c>
      <c r="S47" s="14">
        <f t="shared" si="7"/>
        <v>630</v>
      </c>
      <c r="T47" s="13">
        <f t="shared" si="8"/>
        <v>2</v>
      </c>
      <c r="U47" s="14">
        <f t="shared" si="9"/>
        <v>630</v>
      </c>
      <c r="V47" s="14">
        <f t="shared" si="10"/>
        <v>316</v>
      </c>
      <c r="W47" s="14">
        <f t="shared" si="11"/>
        <v>314</v>
      </c>
      <c r="X47" s="14">
        <v>2</v>
      </c>
      <c r="Y47" s="14"/>
    </row>
    <row r="48" spans="1:25" ht="25.5">
      <c r="A48" s="12">
        <v>39</v>
      </c>
      <c r="B48" s="58" t="s">
        <v>159</v>
      </c>
      <c r="C48" s="59" t="s">
        <v>140</v>
      </c>
      <c r="D48" s="58" t="s">
        <v>160</v>
      </c>
      <c r="E48" s="62" t="s">
        <v>248</v>
      </c>
      <c r="F48" s="62" t="s">
        <v>248</v>
      </c>
      <c r="G48" s="60" t="s">
        <v>66</v>
      </c>
      <c r="H48" s="14">
        <v>2</v>
      </c>
      <c r="I48" s="16">
        <v>268</v>
      </c>
      <c r="J48" s="62" t="s">
        <v>248</v>
      </c>
      <c r="K48" s="14">
        <v>2</v>
      </c>
      <c r="L48" s="16">
        <v>268</v>
      </c>
      <c r="M48" s="45">
        <v>134</v>
      </c>
      <c r="N48" s="45">
        <v>134</v>
      </c>
      <c r="O48" s="61" t="s">
        <v>103</v>
      </c>
      <c r="P48" s="63" t="s">
        <v>248</v>
      </c>
      <c r="Q48" s="15">
        <v>1</v>
      </c>
      <c r="R48" s="16">
        <f t="shared" si="6"/>
        <v>2</v>
      </c>
      <c r="S48" s="14">
        <f t="shared" si="7"/>
        <v>268</v>
      </c>
      <c r="T48" s="13">
        <f t="shared" si="8"/>
        <v>2</v>
      </c>
      <c r="U48" s="14">
        <f t="shared" si="9"/>
        <v>268</v>
      </c>
      <c r="V48" s="14">
        <f t="shared" si="10"/>
        <v>134</v>
      </c>
      <c r="W48" s="14">
        <f t="shared" si="11"/>
        <v>134</v>
      </c>
      <c r="X48" s="14">
        <v>2</v>
      </c>
      <c r="Y48" s="14"/>
    </row>
    <row r="49" spans="1:25" ht="25.5">
      <c r="A49" s="12">
        <v>40</v>
      </c>
      <c r="B49" s="58" t="s">
        <v>161</v>
      </c>
      <c r="C49" s="59" t="s">
        <v>140</v>
      </c>
      <c r="D49" s="58" t="s">
        <v>162</v>
      </c>
      <c r="E49" s="62" t="s">
        <v>248</v>
      </c>
      <c r="F49" s="62" t="s">
        <v>248</v>
      </c>
      <c r="G49" s="60" t="s">
        <v>66</v>
      </c>
      <c r="H49" s="14">
        <v>12</v>
      </c>
      <c r="I49" s="16">
        <v>276</v>
      </c>
      <c r="J49" s="62" t="s">
        <v>248</v>
      </c>
      <c r="K49" s="14">
        <v>12</v>
      </c>
      <c r="L49" s="16">
        <v>276</v>
      </c>
      <c r="M49" s="45">
        <v>144</v>
      </c>
      <c r="N49" s="45">
        <v>132</v>
      </c>
      <c r="O49" s="61" t="s">
        <v>103</v>
      </c>
      <c r="P49" s="63" t="s">
        <v>248</v>
      </c>
      <c r="Q49" s="15">
        <v>1</v>
      </c>
      <c r="R49" s="16">
        <f t="shared" si="6"/>
        <v>12</v>
      </c>
      <c r="S49" s="14">
        <f t="shared" si="7"/>
        <v>276</v>
      </c>
      <c r="T49" s="13">
        <f t="shared" si="8"/>
        <v>12</v>
      </c>
      <c r="U49" s="14">
        <f t="shared" si="9"/>
        <v>276</v>
      </c>
      <c r="V49" s="14">
        <f t="shared" si="10"/>
        <v>144</v>
      </c>
      <c r="W49" s="14">
        <f t="shared" si="11"/>
        <v>132</v>
      </c>
      <c r="X49" s="14">
        <v>12</v>
      </c>
      <c r="Y49" s="14"/>
    </row>
    <row r="50" spans="1:25" ht="25.5">
      <c r="A50" s="12">
        <v>41</v>
      </c>
      <c r="B50" s="58" t="s">
        <v>163</v>
      </c>
      <c r="C50" s="59" t="s">
        <v>140</v>
      </c>
      <c r="D50" s="58" t="s">
        <v>162</v>
      </c>
      <c r="E50" s="62" t="s">
        <v>248</v>
      </c>
      <c r="F50" s="62" t="s">
        <v>248</v>
      </c>
      <c r="G50" s="60" t="s">
        <v>66</v>
      </c>
      <c r="H50" s="14">
        <v>4</v>
      </c>
      <c r="I50" s="16">
        <v>404</v>
      </c>
      <c r="J50" s="62" t="s">
        <v>248</v>
      </c>
      <c r="K50" s="14">
        <v>4</v>
      </c>
      <c r="L50" s="16">
        <v>404</v>
      </c>
      <c r="M50" s="45">
        <v>204</v>
      </c>
      <c r="N50" s="45">
        <v>200</v>
      </c>
      <c r="O50" s="61" t="s">
        <v>103</v>
      </c>
      <c r="P50" s="63" t="s">
        <v>248</v>
      </c>
      <c r="Q50" s="15">
        <v>1</v>
      </c>
      <c r="R50" s="16">
        <f t="shared" si="6"/>
        <v>4</v>
      </c>
      <c r="S50" s="14">
        <f t="shared" si="7"/>
        <v>404</v>
      </c>
      <c r="T50" s="13">
        <f t="shared" si="8"/>
        <v>4</v>
      </c>
      <c r="U50" s="14">
        <f t="shared" si="9"/>
        <v>404</v>
      </c>
      <c r="V50" s="14">
        <f t="shared" si="10"/>
        <v>204</v>
      </c>
      <c r="W50" s="14">
        <f t="shared" si="11"/>
        <v>200</v>
      </c>
      <c r="X50" s="14">
        <v>4</v>
      </c>
      <c r="Y50" s="14"/>
    </row>
    <row r="51" spans="1:25" ht="25.5">
      <c r="A51" s="12">
        <v>42</v>
      </c>
      <c r="B51" s="58" t="s">
        <v>164</v>
      </c>
      <c r="C51" s="59" t="s">
        <v>140</v>
      </c>
      <c r="D51" s="58" t="s">
        <v>162</v>
      </c>
      <c r="E51" s="62" t="s">
        <v>248</v>
      </c>
      <c r="F51" s="62" t="s">
        <v>248</v>
      </c>
      <c r="G51" s="60" t="s">
        <v>66</v>
      </c>
      <c r="H51" s="14">
        <v>2</v>
      </c>
      <c r="I51" s="16">
        <v>374</v>
      </c>
      <c r="J51" s="62" t="s">
        <v>248</v>
      </c>
      <c r="K51" s="14">
        <v>2</v>
      </c>
      <c r="L51" s="16">
        <v>374</v>
      </c>
      <c r="M51" s="45">
        <v>188</v>
      </c>
      <c r="N51" s="45">
        <v>186</v>
      </c>
      <c r="O51" s="61" t="s">
        <v>103</v>
      </c>
      <c r="P51" s="63" t="s">
        <v>248</v>
      </c>
      <c r="Q51" s="15">
        <v>1</v>
      </c>
      <c r="R51" s="16">
        <f t="shared" si="6"/>
        <v>2</v>
      </c>
      <c r="S51" s="14">
        <f t="shared" si="7"/>
        <v>374</v>
      </c>
      <c r="T51" s="13">
        <f t="shared" si="8"/>
        <v>2</v>
      </c>
      <c r="U51" s="14">
        <f t="shared" si="9"/>
        <v>374</v>
      </c>
      <c r="V51" s="14">
        <f t="shared" si="10"/>
        <v>188</v>
      </c>
      <c r="W51" s="14">
        <f t="shared" si="11"/>
        <v>186</v>
      </c>
      <c r="X51" s="14">
        <v>2</v>
      </c>
      <c r="Y51" s="14"/>
    </row>
    <row r="52" spans="1:25" ht="38.25">
      <c r="A52" s="12">
        <v>43</v>
      </c>
      <c r="B52" s="58" t="s">
        <v>165</v>
      </c>
      <c r="C52" s="59" t="s">
        <v>166</v>
      </c>
      <c r="D52" s="58" t="s">
        <v>167</v>
      </c>
      <c r="E52" s="62" t="s">
        <v>248</v>
      </c>
      <c r="F52" s="62" t="s">
        <v>248</v>
      </c>
      <c r="G52" s="60" t="s">
        <v>66</v>
      </c>
      <c r="H52" s="14">
        <v>19</v>
      </c>
      <c r="I52" s="16">
        <v>10497.5</v>
      </c>
      <c r="J52" s="62" t="s">
        <v>248</v>
      </c>
      <c r="K52" s="14">
        <v>19</v>
      </c>
      <c r="L52" s="16">
        <v>10497.5</v>
      </c>
      <c r="M52" s="45">
        <v>5244</v>
      </c>
      <c r="N52" s="45">
        <v>5253.5</v>
      </c>
      <c r="O52" s="61" t="s">
        <v>103</v>
      </c>
      <c r="P52" s="63" t="s">
        <v>248</v>
      </c>
      <c r="Q52" s="15">
        <v>1</v>
      </c>
      <c r="R52" s="16">
        <f t="shared" si="6"/>
        <v>19</v>
      </c>
      <c r="S52" s="14">
        <f t="shared" si="7"/>
        <v>10497.5</v>
      </c>
      <c r="T52" s="13">
        <f t="shared" si="8"/>
        <v>19</v>
      </c>
      <c r="U52" s="14">
        <f t="shared" si="9"/>
        <v>10497.5</v>
      </c>
      <c r="V52" s="14">
        <f t="shared" si="10"/>
        <v>5244</v>
      </c>
      <c r="W52" s="14">
        <f t="shared" si="11"/>
        <v>5253.5</v>
      </c>
      <c r="X52" s="14">
        <v>19</v>
      </c>
      <c r="Y52" s="14"/>
    </row>
    <row r="53" spans="1:25" ht="38.25">
      <c r="A53" s="12">
        <v>44</v>
      </c>
      <c r="B53" s="58" t="s">
        <v>168</v>
      </c>
      <c r="C53" s="59" t="s">
        <v>140</v>
      </c>
      <c r="D53" s="58" t="s">
        <v>169</v>
      </c>
      <c r="E53" s="62" t="s">
        <v>248</v>
      </c>
      <c r="F53" s="62" t="s">
        <v>248</v>
      </c>
      <c r="G53" s="60" t="s">
        <v>66</v>
      </c>
      <c r="H53" s="14">
        <v>2</v>
      </c>
      <c r="I53" s="16">
        <v>2594</v>
      </c>
      <c r="J53" s="62" t="s">
        <v>248</v>
      </c>
      <c r="K53" s="14">
        <v>2</v>
      </c>
      <c r="L53" s="16">
        <v>2594</v>
      </c>
      <c r="M53" s="45">
        <v>1298</v>
      </c>
      <c r="N53" s="45">
        <v>1296</v>
      </c>
      <c r="O53" s="61" t="s">
        <v>103</v>
      </c>
      <c r="P53" s="63" t="s">
        <v>248</v>
      </c>
      <c r="Q53" s="15">
        <v>1</v>
      </c>
      <c r="R53" s="16">
        <f t="shared" ref="R53:R81" si="12">H53</f>
        <v>2</v>
      </c>
      <c r="S53" s="14">
        <f t="shared" ref="S53:S81" si="13">I53</f>
        <v>2594</v>
      </c>
      <c r="T53" s="13">
        <f t="shared" ref="T53:T81" si="14">K53</f>
        <v>2</v>
      </c>
      <c r="U53" s="14">
        <f t="shared" ref="U53:U81" si="15">L53</f>
        <v>2594</v>
      </c>
      <c r="V53" s="14">
        <f t="shared" ref="V53:V81" si="16">M53</f>
        <v>1298</v>
      </c>
      <c r="W53" s="14">
        <f t="shared" ref="W53:W81" si="17">N53</f>
        <v>1296</v>
      </c>
      <c r="X53" s="14">
        <v>2</v>
      </c>
      <c r="Y53" s="14"/>
    </row>
    <row r="54" spans="1:25" ht="38.25">
      <c r="A54" s="12">
        <v>45</v>
      </c>
      <c r="B54" s="58" t="s">
        <v>170</v>
      </c>
      <c r="C54" s="59" t="s">
        <v>140</v>
      </c>
      <c r="D54" s="58" t="s">
        <v>171</v>
      </c>
      <c r="E54" s="62" t="s">
        <v>248</v>
      </c>
      <c r="F54" s="62" t="s">
        <v>248</v>
      </c>
      <c r="G54" s="60" t="s">
        <v>66</v>
      </c>
      <c r="H54" s="14">
        <v>2</v>
      </c>
      <c r="I54" s="16">
        <v>140</v>
      </c>
      <c r="J54" s="62" t="s">
        <v>248</v>
      </c>
      <c r="K54" s="14">
        <v>2</v>
      </c>
      <c r="L54" s="16">
        <v>140</v>
      </c>
      <c r="M54" s="45">
        <v>70</v>
      </c>
      <c r="N54" s="45">
        <v>70</v>
      </c>
      <c r="O54" s="61" t="s">
        <v>103</v>
      </c>
      <c r="P54" s="63" t="s">
        <v>248</v>
      </c>
      <c r="Q54" s="15">
        <v>1</v>
      </c>
      <c r="R54" s="16">
        <f t="shared" si="12"/>
        <v>2</v>
      </c>
      <c r="S54" s="14">
        <f t="shared" si="13"/>
        <v>140</v>
      </c>
      <c r="T54" s="13">
        <f t="shared" si="14"/>
        <v>2</v>
      </c>
      <c r="U54" s="14">
        <f t="shared" si="15"/>
        <v>140</v>
      </c>
      <c r="V54" s="14">
        <f t="shared" si="16"/>
        <v>70</v>
      </c>
      <c r="W54" s="14">
        <f t="shared" si="17"/>
        <v>70</v>
      </c>
      <c r="X54" s="14">
        <v>2</v>
      </c>
      <c r="Y54" s="14"/>
    </row>
    <row r="55" spans="1:25" ht="51">
      <c r="A55" s="12">
        <v>46</v>
      </c>
      <c r="B55" s="58" t="s">
        <v>172</v>
      </c>
      <c r="C55" s="59" t="s">
        <v>140</v>
      </c>
      <c r="D55" s="58" t="s">
        <v>171</v>
      </c>
      <c r="E55" s="62" t="s">
        <v>248</v>
      </c>
      <c r="F55" s="62" t="s">
        <v>248</v>
      </c>
      <c r="G55" s="60" t="s">
        <v>66</v>
      </c>
      <c r="H55" s="14">
        <v>1</v>
      </c>
      <c r="I55" s="16">
        <v>107</v>
      </c>
      <c r="J55" s="62" t="s">
        <v>248</v>
      </c>
      <c r="K55" s="14">
        <v>1</v>
      </c>
      <c r="L55" s="16">
        <v>107</v>
      </c>
      <c r="M55" s="45">
        <v>54</v>
      </c>
      <c r="N55" s="45">
        <v>53</v>
      </c>
      <c r="O55" s="61" t="s">
        <v>103</v>
      </c>
      <c r="P55" s="63" t="s">
        <v>248</v>
      </c>
      <c r="Q55" s="15">
        <v>1</v>
      </c>
      <c r="R55" s="16">
        <f t="shared" si="12"/>
        <v>1</v>
      </c>
      <c r="S55" s="14">
        <f t="shared" si="13"/>
        <v>107</v>
      </c>
      <c r="T55" s="13">
        <f t="shared" si="14"/>
        <v>1</v>
      </c>
      <c r="U55" s="14">
        <f t="shared" si="15"/>
        <v>107</v>
      </c>
      <c r="V55" s="14">
        <f t="shared" si="16"/>
        <v>54</v>
      </c>
      <c r="W55" s="14">
        <f t="shared" si="17"/>
        <v>53</v>
      </c>
      <c r="X55" s="14">
        <v>1</v>
      </c>
      <c r="Y55" s="14"/>
    </row>
    <row r="56" spans="1:25" ht="25.5">
      <c r="A56" s="12">
        <v>47</v>
      </c>
      <c r="B56" s="58" t="s">
        <v>173</v>
      </c>
      <c r="C56" s="59" t="s">
        <v>140</v>
      </c>
      <c r="D56" s="58" t="s">
        <v>171</v>
      </c>
      <c r="E56" s="62" t="s">
        <v>248</v>
      </c>
      <c r="F56" s="62" t="s">
        <v>248</v>
      </c>
      <c r="G56" s="60" t="s">
        <v>66</v>
      </c>
      <c r="H56" s="14">
        <v>1</v>
      </c>
      <c r="I56" s="16">
        <v>100</v>
      </c>
      <c r="J56" s="62" t="s">
        <v>248</v>
      </c>
      <c r="K56" s="14">
        <v>1</v>
      </c>
      <c r="L56" s="16">
        <v>100</v>
      </c>
      <c r="M56" s="45">
        <v>50</v>
      </c>
      <c r="N56" s="45">
        <v>50</v>
      </c>
      <c r="O56" s="61" t="s">
        <v>103</v>
      </c>
      <c r="P56" s="63" t="s">
        <v>248</v>
      </c>
      <c r="Q56" s="15">
        <v>1</v>
      </c>
      <c r="R56" s="16">
        <f t="shared" si="12"/>
        <v>1</v>
      </c>
      <c r="S56" s="14">
        <f t="shared" si="13"/>
        <v>100</v>
      </c>
      <c r="T56" s="13">
        <f t="shared" si="14"/>
        <v>1</v>
      </c>
      <c r="U56" s="14">
        <f t="shared" si="15"/>
        <v>100</v>
      </c>
      <c r="V56" s="14">
        <f t="shared" si="16"/>
        <v>50</v>
      </c>
      <c r="W56" s="14">
        <f t="shared" si="17"/>
        <v>50</v>
      </c>
      <c r="X56" s="14">
        <v>1</v>
      </c>
      <c r="Y56" s="14"/>
    </row>
    <row r="57" spans="1:25" ht="51">
      <c r="A57" s="12">
        <v>48</v>
      </c>
      <c r="B57" s="58" t="s">
        <v>174</v>
      </c>
      <c r="C57" s="59" t="s">
        <v>140</v>
      </c>
      <c r="D57" s="58" t="s">
        <v>115</v>
      </c>
      <c r="E57" s="62" t="s">
        <v>248</v>
      </c>
      <c r="F57" s="62" t="s">
        <v>248</v>
      </c>
      <c r="G57" s="60" t="s">
        <v>66</v>
      </c>
      <c r="H57" s="14">
        <v>1</v>
      </c>
      <c r="I57" s="16">
        <v>2802</v>
      </c>
      <c r="J57" s="62" t="s">
        <v>248</v>
      </c>
      <c r="K57" s="14">
        <v>1</v>
      </c>
      <c r="L57" s="16">
        <v>2802</v>
      </c>
      <c r="M57" s="45">
        <v>1401</v>
      </c>
      <c r="N57" s="45">
        <v>1401</v>
      </c>
      <c r="O57" s="61" t="s">
        <v>103</v>
      </c>
      <c r="P57" s="63" t="s">
        <v>248</v>
      </c>
      <c r="Q57" s="15">
        <v>1</v>
      </c>
      <c r="R57" s="16">
        <f t="shared" si="12"/>
        <v>1</v>
      </c>
      <c r="S57" s="14">
        <f t="shared" si="13"/>
        <v>2802</v>
      </c>
      <c r="T57" s="13">
        <f t="shared" si="14"/>
        <v>1</v>
      </c>
      <c r="U57" s="14">
        <f t="shared" si="15"/>
        <v>2802</v>
      </c>
      <c r="V57" s="14">
        <f t="shared" si="16"/>
        <v>1401</v>
      </c>
      <c r="W57" s="14">
        <f t="shared" si="17"/>
        <v>1401</v>
      </c>
      <c r="X57" s="14">
        <v>1</v>
      </c>
      <c r="Y57" s="14"/>
    </row>
    <row r="58" spans="1:25" ht="25.5">
      <c r="A58" s="12">
        <v>49</v>
      </c>
      <c r="B58" s="58" t="s">
        <v>175</v>
      </c>
      <c r="C58" s="59" t="s">
        <v>140</v>
      </c>
      <c r="D58" s="58" t="s">
        <v>176</v>
      </c>
      <c r="E58" s="62" t="s">
        <v>248</v>
      </c>
      <c r="F58" s="62" t="s">
        <v>248</v>
      </c>
      <c r="G58" s="60" t="s">
        <v>66</v>
      </c>
      <c r="H58" s="14">
        <v>2</v>
      </c>
      <c r="I58" s="16">
        <v>108</v>
      </c>
      <c r="J58" s="62" t="s">
        <v>248</v>
      </c>
      <c r="K58" s="14">
        <v>2</v>
      </c>
      <c r="L58" s="16">
        <v>108</v>
      </c>
      <c r="M58" s="45">
        <v>54</v>
      </c>
      <c r="N58" s="45">
        <v>54</v>
      </c>
      <c r="O58" s="61" t="s">
        <v>103</v>
      </c>
      <c r="P58" s="63" t="s">
        <v>248</v>
      </c>
      <c r="Q58" s="15">
        <v>1</v>
      </c>
      <c r="R58" s="16">
        <f t="shared" si="12"/>
        <v>2</v>
      </c>
      <c r="S58" s="14">
        <f t="shared" si="13"/>
        <v>108</v>
      </c>
      <c r="T58" s="13">
        <f t="shared" si="14"/>
        <v>2</v>
      </c>
      <c r="U58" s="14">
        <f t="shared" si="15"/>
        <v>108</v>
      </c>
      <c r="V58" s="14">
        <f t="shared" si="16"/>
        <v>54</v>
      </c>
      <c r="W58" s="14">
        <f t="shared" si="17"/>
        <v>54</v>
      </c>
      <c r="X58" s="14">
        <v>2</v>
      </c>
      <c r="Y58" s="14"/>
    </row>
    <row r="59" spans="1:25" ht="25.5">
      <c r="A59" s="12">
        <v>50</v>
      </c>
      <c r="B59" s="58" t="s">
        <v>177</v>
      </c>
      <c r="C59" s="59" t="s">
        <v>140</v>
      </c>
      <c r="D59" s="58" t="s">
        <v>176</v>
      </c>
      <c r="E59" s="62" t="s">
        <v>248</v>
      </c>
      <c r="F59" s="62" t="s">
        <v>248</v>
      </c>
      <c r="G59" s="60" t="s">
        <v>66</v>
      </c>
      <c r="H59" s="14">
        <v>1</v>
      </c>
      <c r="I59" s="16">
        <v>54</v>
      </c>
      <c r="J59" s="62" t="s">
        <v>248</v>
      </c>
      <c r="K59" s="14">
        <v>1</v>
      </c>
      <c r="L59" s="16">
        <v>54</v>
      </c>
      <c r="M59" s="45">
        <v>27</v>
      </c>
      <c r="N59" s="45">
        <v>27</v>
      </c>
      <c r="O59" s="61" t="s">
        <v>103</v>
      </c>
      <c r="P59" s="63" t="s">
        <v>248</v>
      </c>
      <c r="Q59" s="15">
        <v>1</v>
      </c>
      <c r="R59" s="16">
        <f t="shared" si="12"/>
        <v>1</v>
      </c>
      <c r="S59" s="14">
        <f t="shared" si="13"/>
        <v>54</v>
      </c>
      <c r="T59" s="13">
        <f t="shared" si="14"/>
        <v>1</v>
      </c>
      <c r="U59" s="14">
        <f t="shared" si="15"/>
        <v>54</v>
      </c>
      <c r="V59" s="14">
        <f t="shared" si="16"/>
        <v>27</v>
      </c>
      <c r="W59" s="14">
        <f t="shared" si="17"/>
        <v>27</v>
      </c>
      <c r="X59" s="14">
        <v>1</v>
      </c>
      <c r="Y59" s="14"/>
    </row>
    <row r="60" spans="1:25" ht="25.5">
      <c r="A60" s="12">
        <v>51</v>
      </c>
      <c r="B60" s="58" t="s">
        <v>178</v>
      </c>
      <c r="C60" s="59" t="s">
        <v>140</v>
      </c>
      <c r="D60" s="58" t="s">
        <v>176</v>
      </c>
      <c r="E60" s="62" t="s">
        <v>248</v>
      </c>
      <c r="F60" s="62" t="s">
        <v>248</v>
      </c>
      <c r="G60" s="60" t="s">
        <v>66</v>
      </c>
      <c r="H60" s="14">
        <v>2</v>
      </c>
      <c r="I60" s="16">
        <v>108</v>
      </c>
      <c r="J60" s="62" t="s">
        <v>248</v>
      </c>
      <c r="K60" s="14">
        <v>2</v>
      </c>
      <c r="L60" s="16">
        <v>108</v>
      </c>
      <c r="M60" s="45">
        <v>54</v>
      </c>
      <c r="N60" s="45">
        <v>54</v>
      </c>
      <c r="O60" s="61" t="s">
        <v>103</v>
      </c>
      <c r="P60" s="63" t="s">
        <v>248</v>
      </c>
      <c r="Q60" s="15">
        <v>1</v>
      </c>
      <c r="R60" s="16">
        <f t="shared" si="12"/>
        <v>2</v>
      </c>
      <c r="S60" s="14">
        <f t="shared" si="13"/>
        <v>108</v>
      </c>
      <c r="T60" s="13">
        <f t="shared" si="14"/>
        <v>2</v>
      </c>
      <c r="U60" s="14">
        <f t="shared" si="15"/>
        <v>108</v>
      </c>
      <c r="V60" s="14">
        <f t="shared" si="16"/>
        <v>54</v>
      </c>
      <c r="W60" s="14">
        <f t="shared" si="17"/>
        <v>54</v>
      </c>
      <c r="X60" s="14">
        <v>2</v>
      </c>
      <c r="Y60" s="14"/>
    </row>
    <row r="61" spans="1:25" ht="51">
      <c r="A61" s="12">
        <v>52</v>
      </c>
      <c r="B61" s="58" t="s">
        <v>179</v>
      </c>
      <c r="C61" s="59" t="s">
        <v>140</v>
      </c>
      <c r="D61" s="58" t="s">
        <v>180</v>
      </c>
      <c r="E61" s="62" t="s">
        <v>248</v>
      </c>
      <c r="F61" s="62" t="s">
        <v>248</v>
      </c>
      <c r="G61" s="60" t="s">
        <v>66</v>
      </c>
      <c r="H61" s="14">
        <v>1</v>
      </c>
      <c r="I61" s="16">
        <v>905</v>
      </c>
      <c r="J61" s="62" t="s">
        <v>248</v>
      </c>
      <c r="K61" s="14">
        <v>1</v>
      </c>
      <c r="L61" s="16">
        <v>905</v>
      </c>
      <c r="M61" s="45">
        <v>453</v>
      </c>
      <c r="N61" s="45">
        <v>452</v>
      </c>
      <c r="O61" s="61" t="s">
        <v>103</v>
      </c>
      <c r="P61" s="63" t="s">
        <v>248</v>
      </c>
      <c r="Q61" s="15">
        <v>1</v>
      </c>
      <c r="R61" s="16">
        <f t="shared" si="12"/>
        <v>1</v>
      </c>
      <c r="S61" s="14">
        <f t="shared" si="13"/>
        <v>905</v>
      </c>
      <c r="T61" s="13">
        <f t="shared" si="14"/>
        <v>1</v>
      </c>
      <c r="U61" s="14">
        <f t="shared" si="15"/>
        <v>905</v>
      </c>
      <c r="V61" s="14">
        <f t="shared" si="16"/>
        <v>453</v>
      </c>
      <c r="W61" s="14">
        <f t="shared" si="17"/>
        <v>452</v>
      </c>
      <c r="X61" s="14">
        <v>1</v>
      </c>
      <c r="Y61" s="14"/>
    </row>
    <row r="62" spans="1:25" ht="51">
      <c r="A62" s="12">
        <v>53</v>
      </c>
      <c r="B62" s="58" t="s">
        <v>181</v>
      </c>
      <c r="C62" s="59" t="s">
        <v>140</v>
      </c>
      <c r="D62" s="58" t="s">
        <v>180</v>
      </c>
      <c r="E62" s="62" t="s">
        <v>248</v>
      </c>
      <c r="F62" s="62" t="s">
        <v>248</v>
      </c>
      <c r="G62" s="60" t="s">
        <v>66</v>
      </c>
      <c r="H62" s="14">
        <v>1</v>
      </c>
      <c r="I62" s="16">
        <v>905.74</v>
      </c>
      <c r="J62" s="62" t="s">
        <v>248</v>
      </c>
      <c r="K62" s="14">
        <v>1</v>
      </c>
      <c r="L62" s="16">
        <v>905.74</v>
      </c>
      <c r="M62" s="45">
        <v>453</v>
      </c>
      <c r="N62" s="45">
        <v>452.74</v>
      </c>
      <c r="O62" s="61" t="s">
        <v>103</v>
      </c>
      <c r="P62" s="63" t="s">
        <v>248</v>
      </c>
      <c r="Q62" s="15">
        <v>1</v>
      </c>
      <c r="R62" s="16">
        <f t="shared" si="12"/>
        <v>1</v>
      </c>
      <c r="S62" s="14">
        <f t="shared" si="13"/>
        <v>905.74</v>
      </c>
      <c r="T62" s="13">
        <f t="shared" si="14"/>
        <v>1</v>
      </c>
      <c r="U62" s="14">
        <f t="shared" si="15"/>
        <v>905.74</v>
      </c>
      <c r="V62" s="14">
        <f t="shared" si="16"/>
        <v>453</v>
      </c>
      <c r="W62" s="14">
        <f t="shared" si="17"/>
        <v>452.74</v>
      </c>
      <c r="X62" s="14">
        <v>1</v>
      </c>
      <c r="Y62" s="14"/>
    </row>
    <row r="63" spans="1:25" ht="38.25">
      <c r="A63" s="12">
        <v>54</v>
      </c>
      <c r="B63" s="58" t="s">
        <v>182</v>
      </c>
      <c r="C63" s="59" t="s">
        <v>140</v>
      </c>
      <c r="D63" s="58" t="s">
        <v>167</v>
      </c>
      <c r="E63" s="62" t="s">
        <v>248</v>
      </c>
      <c r="F63" s="62" t="s">
        <v>248</v>
      </c>
      <c r="G63" s="60" t="s">
        <v>66</v>
      </c>
      <c r="H63" s="14">
        <v>2</v>
      </c>
      <c r="I63" s="16">
        <v>1236</v>
      </c>
      <c r="J63" s="62" t="s">
        <v>248</v>
      </c>
      <c r="K63" s="14">
        <v>2</v>
      </c>
      <c r="L63" s="16">
        <v>1236</v>
      </c>
      <c r="M63" s="45">
        <v>618</v>
      </c>
      <c r="N63" s="45">
        <v>618</v>
      </c>
      <c r="O63" s="61" t="s">
        <v>103</v>
      </c>
      <c r="P63" s="63" t="s">
        <v>248</v>
      </c>
      <c r="Q63" s="15">
        <v>1</v>
      </c>
      <c r="R63" s="16">
        <f t="shared" si="12"/>
        <v>2</v>
      </c>
      <c r="S63" s="14">
        <f t="shared" si="13"/>
        <v>1236</v>
      </c>
      <c r="T63" s="13">
        <f t="shared" si="14"/>
        <v>2</v>
      </c>
      <c r="U63" s="14">
        <f t="shared" si="15"/>
        <v>1236</v>
      </c>
      <c r="V63" s="14">
        <f t="shared" si="16"/>
        <v>618</v>
      </c>
      <c r="W63" s="14">
        <f t="shared" si="17"/>
        <v>618</v>
      </c>
      <c r="X63" s="14">
        <v>2</v>
      </c>
      <c r="Y63" s="14"/>
    </row>
    <row r="64" spans="1:25" ht="25.5">
      <c r="A64" s="12">
        <v>55</v>
      </c>
      <c r="B64" s="58" t="s">
        <v>183</v>
      </c>
      <c r="C64" s="59" t="s">
        <v>140</v>
      </c>
      <c r="D64" s="58" t="s">
        <v>184</v>
      </c>
      <c r="E64" s="62" t="s">
        <v>248</v>
      </c>
      <c r="F64" s="62" t="s">
        <v>248</v>
      </c>
      <c r="G64" s="60" t="s">
        <v>66</v>
      </c>
      <c r="H64" s="14">
        <v>1</v>
      </c>
      <c r="I64" s="16">
        <v>688</v>
      </c>
      <c r="J64" s="62" t="s">
        <v>248</v>
      </c>
      <c r="K64" s="14">
        <v>1</v>
      </c>
      <c r="L64" s="16">
        <v>688</v>
      </c>
      <c r="M64" s="45">
        <v>344</v>
      </c>
      <c r="N64" s="45">
        <v>344</v>
      </c>
      <c r="O64" s="61" t="s">
        <v>103</v>
      </c>
      <c r="P64" s="63" t="s">
        <v>248</v>
      </c>
      <c r="Q64" s="15">
        <v>1</v>
      </c>
      <c r="R64" s="16">
        <f t="shared" si="12"/>
        <v>1</v>
      </c>
      <c r="S64" s="14">
        <f t="shared" si="13"/>
        <v>688</v>
      </c>
      <c r="T64" s="13">
        <f t="shared" si="14"/>
        <v>1</v>
      </c>
      <c r="U64" s="14">
        <f t="shared" si="15"/>
        <v>688</v>
      </c>
      <c r="V64" s="14">
        <f t="shared" si="16"/>
        <v>344</v>
      </c>
      <c r="W64" s="14">
        <f t="shared" si="17"/>
        <v>344</v>
      </c>
      <c r="X64" s="14">
        <v>1</v>
      </c>
      <c r="Y64" s="14"/>
    </row>
    <row r="65" spans="1:25" ht="38.25">
      <c r="A65" s="12">
        <v>56</v>
      </c>
      <c r="B65" s="58" t="s">
        <v>185</v>
      </c>
      <c r="C65" s="59" t="s">
        <v>140</v>
      </c>
      <c r="D65" s="58" t="s">
        <v>186</v>
      </c>
      <c r="E65" s="62" t="s">
        <v>248</v>
      </c>
      <c r="F65" s="62" t="s">
        <v>248</v>
      </c>
      <c r="G65" s="60" t="s">
        <v>66</v>
      </c>
      <c r="H65" s="14">
        <v>7</v>
      </c>
      <c r="I65" s="16">
        <v>5988.1900000000005</v>
      </c>
      <c r="J65" s="62" t="s">
        <v>248</v>
      </c>
      <c r="K65" s="14">
        <v>7</v>
      </c>
      <c r="L65" s="16">
        <v>5988.1900000000005</v>
      </c>
      <c r="M65" s="45">
        <v>2996</v>
      </c>
      <c r="N65" s="45">
        <v>2992.19</v>
      </c>
      <c r="O65" s="61" t="s">
        <v>103</v>
      </c>
      <c r="P65" s="63" t="s">
        <v>248</v>
      </c>
      <c r="Q65" s="15">
        <v>1</v>
      </c>
      <c r="R65" s="16">
        <f t="shared" si="12"/>
        <v>7</v>
      </c>
      <c r="S65" s="14">
        <f t="shared" si="13"/>
        <v>5988.1900000000005</v>
      </c>
      <c r="T65" s="13">
        <f t="shared" si="14"/>
        <v>7</v>
      </c>
      <c r="U65" s="14">
        <f t="shared" si="15"/>
        <v>5988.1900000000005</v>
      </c>
      <c r="V65" s="14">
        <f t="shared" si="16"/>
        <v>2996</v>
      </c>
      <c r="W65" s="14">
        <f t="shared" si="17"/>
        <v>2992.19</v>
      </c>
      <c r="X65" s="14">
        <v>7</v>
      </c>
      <c r="Y65" s="14"/>
    </row>
    <row r="66" spans="1:25" ht="25.5">
      <c r="A66" s="12">
        <v>57</v>
      </c>
      <c r="B66" s="58" t="s">
        <v>187</v>
      </c>
      <c r="C66" s="59" t="s">
        <v>140</v>
      </c>
      <c r="D66" s="58" t="s">
        <v>186</v>
      </c>
      <c r="E66" s="62" t="s">
        <v>248</v>
      </c>
      <c r="F66" s="62" t="s">
        <v>248</v>
      </c>
      <c r="G66" s="60" t="s">
        <v>66</v>
      </c>
      <c r="H66" s="14">
        <v>2</v>
      </c>
      <c r="I66" s="16">
        <v>3127.5</v>
      </c>
      <c r="J66" s="62" t="s">
        <v>248</v>
      </c>
      <c r="K66" s="14">
        <v>2</v>
      </c>
      <c r="L66" s="16">
        <v>3127.5</v>
      </c>
      <c r="M66" s="45">
        <v>1564</v>
      </c>
      <c r="N66" s="45">
        <v>1563.5</v>
      </c>
      <c r="O66" s="61" t="s">
        <v>103</v>
      </c>
      <c r="P66" s="63" t="s">
        <v>248</v>
      </c>
      <c r="Q66" s="15">
        <v>1</v>
      </c>
      <c r="R66" s="16">
        <f t="shared" si="12"/>
        <v>2</v>
      </c>
      <c r="S66" s="14">
        <f t="shared" si="13"/>
        <v>3127.5</v>
      </c>
      <c r="T66" s="13">
        <f t="shared" si="14"/>
        <v>2</v>
      </c>
      <c r="U66" s="14">
        <f t="shared" si="15"/>
        <v>3127.5</v>
      </c>
      <c r="V66" s="14">
        <f t="shared" si="16"/>
        <v>1564</v>
      </c>
      <c r="W66" s="14">
        <f t="shared" si="17"/>
        <v>1563.5</v>
      </c>
      <c r="X66" s="14">
        <v>2</v>
      </c>
      <c r="Y66" s="14"/>
    </row>
    <row r="67" spans="1:25" ht="38.25">
      <c r="A67" s="12">
        <v>58</v>
      </c>
      <c r="B67" s="58" t="s">
        <v>188</v>
      </c>
      <c r="C67" s="59" t="s">
        <v>140</v>
      </c>
      <c r="D67" s="58" t="s">
        <v>189</v>
      </c>
      <c r="E67" s="62" t="s">
        <v>248</v>
      </c>
      <c r="F67" s="62" t="s">
        <v>248</v>
      </c>
      <c r="G67" s="60" t="s">
        <v>66</v>
      </c>
      <c r="H67" s="14">
        <v>1</v>
      </c>
      <c r="I67" s="16">
        <v>432.84000000000003</v>
      </c>
      <c r="J67" s="62" t="s">
        <v>248</v>
      </c>
      <c r="K67" s="14">
        <v>1</v>
      </c>
      <c r="L67" s="16">
        <v>432.84000000000003</v>
      </c>
      <c r="M67" s="45">
        <v>216</v>
      </c>
      <c r="N67" s="45">
        <v>216.84</v>
      </c>
      <c r="O67" s="61" t="s">
        <v>103</v>
      </c>
      <c r="P67" s="63" t="s">
        <v>248</v>
      </c>
      <c r="Q67" s="15">
        <v>1</v>
      </c>
      <c r="R67" s="16">
        <f t="shared" si="12"/>
        <v>1</v>
      </c>
      <c r="S67" s="14">
        <f t="shared" si="13"/>
        <v>432.84000000000003</v>
      </c>
      <c r="T67" s="13">
        <f t="shared" si="14"/>
        <v>1</v>
      </c>
      <c r="U67" s="14">
        <f t="shared" si="15"/>
        <v>432.84000000000003</v>
      </c>
      <c r="V67" s="14">
        <f t="shared" si="16"/>
        <v>216</v>
      </c>
      <c r="W67" s="14">
        <f t="shared" si="17"/>
        <v>216.84</v>
      </c>
      <c r="X67" s="14">
        <v>1</v>
      </c>
      <c r="Y67" s="14"/>
    </row>
    <row r="68" spans="1:25" ht="51">
      <c r="A68" s="12">
        <v>59</v>
      </c>
      <c r="B68" s="58" t="s">
        <v>122</v>
      </c>
      <c r="C68" s="59" t="s">
        <v>190</v>
      </c>
      <c r="D68" s="58" t="s">
        <v>124</v>
      </c>
      <c r="E68" s="62" t="s">
        <v>248</v>
      </c>
      <c r="F68" s="62" t="s">
        <v>248</v>
      </c>
      <c r="G68" s="60" t="s">
        <v>66</v>
      </c>
      <c r="H68" s="103">
        <v>12</v>
      </c>
      <c r="I68" s="106">
        <v>6120</v>
      </c>
      <c r="J68" s="62" t="s">
        <v>248</v>
      </c>
      <c r="K68" s="103">
        <v>12</v>
      </c>
      <c r="L68" s="106">
        <v>6120</v>
      </c>
      <c r="M68" s="45">
        <v>2550</v>
      </c>
      <c r="N68" s="45">
        <v>2550</v>
      </c>
      <c r="O68" s="61" t="s">
        <v>103</v>
      </c>
      <c r="P68" s="63" t="s">
        <v>248</v>
      </c>
      <c r="Q68" s="15">
        <v>1</v>
      </c>
      <c r="R68" s="16">
        <f t="shared" si="12"/>
        <v>12</v>
      </c>
      <c r="S68" s="14">
        <f t="shared" si="13"/>
        <v>6120</v>
      </c>
      <c r="T68" s="13">
        <f t="shared" si="14"/>
        <v>12</v>
      </c>
      <c r="U68" s="14">
        <f t="shared" si="15"/>
        <v>6120</v>
      </c>
      <c r="V68" s="14">
        <f t="shared" si="16"/>
        <v>2550</v>
      </c>
      <c r="W68" s="14">
        <f t="shared" si="17"/>
        <v>2550</v>
      </c>
      <c r="X68" s="14">
        <v>10</v>
      </c>
      <c r="Y68" s="14"/>
    </row>
    <row r="69" spans="1:25" ht="51">
      <c r="A69" s="12">
        <v>60</v>
      </c>
      <c r="B69" s="58" t="s">
        <v>122</v>
      </c>
      <c r="C69" s="59" t="s">
        <v>140</v>
      </c>
      <c r="D69" s="58" t="s">
        <v>124</v>
      </c>
      <c r="E69" s="62" t="s">
        <v>248</v>
      </c>
      <c r="F69" s="62" t="s">
        <v>248</v>
      </c>
      <c r="G69" s="60" t="s">
        <v>66</v>
      </c>
      <c r="H69" s="104"/>
      <c r="I69" s="107"/>
      <c r="J69" s="62" t="s">
        <v>248</v>
      </c>
      <c r="K69" s="104"/>
      <c r="L69" s="107"/>
      <c r="M69" s="45">
        <v>255</v>
      </c>
      <c r="N69" s="45">
        <v>255</v>
      </c>
      <c r="O69" s="61" t="s">
        <v>103</v>
      </c>
      <c r="P69" s="63" t="s">
        <v>248</v>
      </c>
      <c r="Q69" s="15">
        <v>1</v>
      </c>
      <c r="R69" s="16">
        <f t="shared" si="12"/>
        <v>0</v>
      </c>
      <c r="S69" s="14">
        <f t="shared" si="13"/>
        <v>0</v>
      </c>
      <c r="T69" s="13">
        <f t="shared" si="14"/>
        <v>0</v>
      </c>
      <c r="U69" s="14">
        <f t="shared" si="15"/>
        <v>0</v>
      </c>
      <c r="V69" s="14">
        <f t="shared" si="16"/>
        <v>255</v>
      </c>
      <c r="W69" s="14">
        <f t="shared" si="17"/>
        <v>255</v>
      </c>
      <c r="X69" s="14">
        <v>1</v>
      </c>
      <c r="Y69" s="14"/>
    </row>
    <row r="70" spans="1:25" ht="51">
      <c r="A70" s="12">
        <v>61</v>
      </c>
      <c r="B70" s="58" t="s">
        <v>122</v>
      </c>
      <c r="C70" s="59" t="s">
        <v>191</v>
      </c>
      <c r="D70" s="58" t="s">
        <v>124</v>
      </c>
      <c r="E70" s="62" t="s">
        <v>248</v>
      </c>
      <c r="F70" s="62" t="s">
        <v>248</v>
      </c>
      <c r="G70" s="60" t="s">
        <v>66</v>
      </c>
      <c r="H70" s="105"/>
      <c r="I70" s="108"/>
      <c r="J70" s="62" t="s">
        <v>248</v>
      </c>
      <c r="K70" s="105"/>
      <c r="L70" s="108"/>
      <c r="M70" s="45">
        <v>255</v>
      </c>
      <c r="N70" s="45">
        <v>255</v>
      </c>
      <c r="O70" s="61" t="s">
        <v>103</v>
      </c>
      <c r="P70" s="63" t="s">
        <v>248</v>
      </c>
      <c r="Q70" s="15">
        <v>1</v>
      </c>
      <c r="R70" s="16">
        <f t="shared" si="12"/>
        <v>0</v>
      </c>
      <c r="S70" s="14">
        <f t="shared" si="13"/>
        <v>0</v>
      </c>
      <c r="T70" s="13">
        <f t="shared" si="14"/>
        <v>0</v>
      </c>
      <c r="U70" s="14">
        <f t="shared" si="15"/>
        <v>0</v>
      </c>
      <c r="V70" s="14">
        <f t="shared" si="16"/>
        <v>255</v>
      </c>
      <c r="W70" s="14">
        <f t="shared" si="17"/>
        <v>255</v>
      </c>
      <c r="X70" s="14">
        <v>1</v>
      </c>
      <c r="Y70" s="14"/>
    </row>
    <row r="71" spans="1:25" ht="25.5">
      <c r="A71" s="12">
        <v>62</v>
      </c>
      <c r="B71" s="58" t="s">
        <v>192</v>
      </c>
      <c r="C71" s="59" t="s">
        <v>140</v>
      </c>
      <c r="D71" s="58" t="s">
        <v>193</v>
      </c>
      <c r="E71" s="62" t="s">
        <v>248</v>
      </c>
      <c r="F71" s="62" t="s">
        <v>248</v>
      </c>
      <c r="G71" s="60" t="s">
        <v>66</v>
      </c>
      <c r="H71" s="14">
        <v>2</v>
      </c>
      <c r="I71" s="16">
        <v>950</v>
      </c>
      <c r="J71" s="62" t="s">
        <v>248</v>
      </c>
      <c r="K71" s="14">
        <v>2</v>
      </c>
      <c r="L71" s="16">
        <v>950</v>
      </c>
      <c r="M71" s="45">
        <v>476</v>
      </c>
      <c r="N71" s="45">
        <v>474</v>
      </c>
      <c r="O71" s="61" t="s">
        <v>103</v>
      </c>
      <c r="P71" s="63" t="s">
        <v>248</v>
      </c>
      <c r="Q71" s="15">
        <v>1</v>
      </c>
      <c r="R71" s="16">
        <f t="shared" si="12"/>
        <v>2</v>
      </c>
      <c r="S71" s="14">
        <f t="shared" si="13"/>
        <v>950</v>
      </c>
      <c r="T71" s="13">
        <f t="shared" si="14"/>
        <v>2</v>
      </c>
      <c r="U71" s="14">
        <f t="shared" si="15"/>
        <v>950</v>
      </c>
      <c r="V71" s="14">
        <f t="shared" si="16"/>
        <v>476</v>
      </c>
      <c r="W71" s="14">
        <f t="shared" si="17"/>
        <v>474</v>
      </c>
      <c r="X71" s="14">
        <v>2</v>
      </c>
      <c r="Y71" s="14"/>
    </row>
    <row r="72" spans="1:25" ht="25.5">
      <c r="A72" s="12">
        <v>63</v>
      </c>
      <c r="B72" s="58" t="s">
        <v>194</v>
      </c>
      <c r="C72" s="59" t="s">
        <v>195</v>
      </c>
      <c r="D72" s="58" t="s">
        <v>196</v>
      </c>
      <c r="E72" s="62" t="s">
        <v>248</v>
      </c>
      <c r="F72" s="62" t="s">
        <v>248</v>
      </c>
      <c r="G72" s="60" t="s">
        <v>66</v>
      </c>
      <c r="H72" s="14">
        <v>6</v>
      </c>
      <c r="I72" s="16">
        <v>374.28000000000003</v>
      </c>
      <c r="J72" s="62" t="s">
        <v>248</v>
      </c>
      <c r="K72" s="14">
        <v>6</v>
      </c>
      <c r="L72" s="16">
        <v>374.28000000000003</v>
      </c>
      <c r="M72" s="45">
        <v>186</v>
      </c>
      <c r="N72" s="45">
        <v>188.28</v>
      </c>
      <c r="O72" s="61" t="s">
        <v>103</v>
      </c>
      <c r="P72" s="63" t="s">
        <v>248</v>
      </c>
      <c r="Q72" s="15">
        <v>1</v>
      </c>
      <c r="R72" s="16">
        <f t="shared" si="12"/>
        <v>6</v>
      </c>
      <c r="S72" s="14">
        <f t="shared" si="13"/>
        <v>374.28000000000003</v>
      </c>
      <c r="T72" s="13">
        <f t="shared" si="14"/>
        <v>6</v>
      </c>
      <c r="U72" s="14">
        <f t="shared" si="15"/>
        <v>374.28000000000003</v>
      </c>
      <c r="V72" s="14">
        <f t="shared" si="16"/>
        <v>186</v>
      </c>
      <c r="W72" s="14">
        <f t="shared" si="17"/>
        <v>188.28</v>
      </c>
      <c r="X72" s="14">
        <v>6</v>
      </c>
      <c r="Y72" s="14"/>
    </row>
    <row r="73" spans="1:25" ht="25.5">
      <c r="A73" s="12">
        <v>64</v>
      </c>
      <c r="B73" s="58" t="s">
        <v>197</v>
      </c>
      <c r="C73" s="59" t="s">
        <v>140</v>
      </c>
      <c r="D73" s="58" t="s">
        <v>196</v>
      </c>
      <c r="E73" s="62" t="s">
        <v>248</v>
      </c>
      <c r="F73" s="62" t="s">
        <v>248</v>
      </c>
      <c r="G73" s="60" t="s">
        <v>66</v>
      </c>
      <c r="H73" s="14">
        <v>7</v>
      </c>
      <c r="I73" s="16">
        <v>1673</v>
      </c>
      <c r="J73" s="62" t="s">
        <v>248</v>
      </c>
      <c r="K73" s="14">
        <v>7</v>
      </c>
      <c r="L73" s="16">
        <v>1673</v>
      </c>
      <c r="M73" s="45">
        <v>840</v>
      </c>
      <c r="N73" s="45">
        <v>833</v>
      </c>
      <c r="O73" s="61" t="s">
        <v>103</v>
      </c>
      <c r="P73" s="63" t="s">
        <v>248</v>
      </c>
      <c r="Q73" s="15">
        <v>1</v>
      </c>
      <c r="R73" s="16">
        <f t="shared" si="12"/>
        <v>7</v>
      </c>
      <c r="S73" s="14">
        <f t="shared" si="13"/>
        <v>1673</v>
      </c>
      <c r="T73" s="13">
        <f t="shared" si="14"/>
        <v>7</v>
      </c>
      <c r="U73" s="14">
        <f t="shared" si="15"/>
        <v>1673</v>
      </c>
      <c r="V73" s="14">
        <f t="shared" si="16"/>
        <v>840</v>
      </c>
      <c r="W73" s="14">
        <f t="shared" si="17"/>
        <v>833</v>
      </c>
      <c r="X73" s="14">
        <v>7</v>
      </c>
      <c r="Y73" s="14"/>
    </row>
    <row r="74" spans="1:25" ht="25.5">
      <c r="A74" s="12">
        <v>65</v>
      </c>
      <c r="B74" s="58" t="s">
        <v>198</v>
      </c>
      <c r="C74" s="59" t="s">
        <v>140</v>
      </c>
      <c r="D74" s="58" t="s">
        <v>126</v>
      </c>
      <c r="E74" s="62" t="s">
        <v>248</v>
      </c>
      <c r="F74" s="62" t="s">
        <v>248</v>
      </c>
      <c r="G74" s="60" t="s">
        <v>66</v>
      </c>
      <c r="H74" s="14">
        <v>7</v>
      </c>
      <c r="I74" s="16">
        <v>3269</v>
      </c>
      <c r="J74" s="62" t="s">
        <v>248</v>
      </c>
      <c r="K74" s="14">
        <v>7</v>
      </c>
      <c r="L74" s="16">
        <v>3269</v>
      </c>
      <c r="M74" s="45">
        <v>1638</v>
      </c>
      <c r="N74" s="45">
        <v>1631</v>
      </c>
      <c r="O74" s="61" t="s">
        <v>103</v>
      </c>
      <c r="P74" s="63" t="s">
        <v>248</v>
      </c>
      <c r="Q74" s="15">
        <v>1</v>
      </c>
      <c r="R74" s="16">
        <f t="shared" si="12"/>
        <v>7</v>
      </c>
      <c r="S74" s="14">
        <f t="shared" si="13"/>
        <v>3269</v>
      </c>
      <c r="T74" s="13">
        <f t="shared" si="14"/>
        <v>7</v>
      </c>
      <c r="U74" s="14">
        <f t="shared" si="15"/>
        <v>3269</v>
      </c>
      <c r="V74" s="14">
        <f t="shared" si="16"/>
        <v>1638</v>
      </c>
      <c r="W74" s="14">
        <f t="shared" si="17"/>
        <v>1631</v>
      </c>
      <c r="X74" s="14">
        <v>7</v>
      </c>
      <c r="Y74" s="14"/>
    </row>
    <row r="75" spans="1:25" ht="38.25">
      <c r="A75" s="12">
        <v>66</v>
      </c>
      <c r="B75" s="58" t="s">
        <v>199</v>
      </c>
      <c r="C75" s="59" t="s">
        <v>140</v>
      </c>
      <c r="D75" s="58" t="s">
        <v>200</v>
      </c>
      <c r="E75" s="62" t="s">
        <v>248</v>
      </c>
      <c r="F75" s="62" t="s">
        <v>248</v>
      </c>
      <c r="G75" s="60" t="s">
        <v>66</v>
      </c>
      <c r="H75" s="14">
        <v>1</v>
      </c>
      <c r="I75" s="16">
        <v>360</v>
      </c>
      <c r="J75" s="62" t="s">
        <v>248</v>
      </c>
      <c r="K75" s="14">
        <v>1</v>
      </c>
      <c r="L75" s="16">
        <v>360</v>
      </c>
      <c r="M75" s="45">
        <v>180</v>
      </c>
      <c r="N75" s="45">
        <v>180</v>
      </c>
      <c r="O75" s="61" t="s">
        <v>103</v>
      </c>
      <c r="P75" s="63" t="s">
        <v>248</v>
      </c>
      <c r="Q75" s="15">
        <v>1</v>
      </c>
      <c r="R75" s="16">
        <f t="shared" si="12"/>
        <v>1</v>
      </c>
      <c r="S75" s="14">
        <f t="shared" si="13"/>
        <v>360</v>
      </c>
      <c r="T75" s="13">
        <f t="shared" si="14"/>
        <v>1</v>
      </c>
      <c r="U75" s="14">
        <f t="shared" si="15"/>
        <v>360</v>
      </c>
      <c r="V75" s="14">
        <f t="shared" si="16"/>
        <v>180</v>
      </c>
      <c r="W75" s="14">
        <f t="shared" si="17"/>
        <v>180</v>
      </c>
      <c r="X75" s="14">
        <v>1</v>
      </c>
      <c r="Y75" s="14"/>
    </row>
    <row r="76" spans="1:25" ht="38.25">
      <c r="A76" s="12">
        <v>67</v>
      </c>
      <c r="B76" s="58" t="s">
        <v>201</v>
      </c>
      <c r="C76" s="59" t="s">
        <v>140</v>
      </c>
      <c r="D76" s="58" t="s">
        <v>200</v>
      </c>
      <c r="E76" s="62" t="s">
        <v>248</v>
      </c>
      <c r="F76" s="62" t="s">
        <v>248</v>
      </c>
      <c r="G76" s="60" t="s">
        <v>66</v>
      </c>
      <c r="H76" s="14">
        <v>2</v>
      </c>
      <c r="I76" s="16">
        <v>334</v>
      </c>
      <c r="J76" s="62" t="s">
        <v>248</v>
      </c>
      <c r="K76" s="14">
        <v>2</v>
      </c>
      <c r="L76" s="16">
        <v>334</v>
      </c>
      <c r="M76" s="45">
        <v>168</v>
      </c>
      <c r="N76" s="45">
        <v>166</v>
      </c>
      <c r="O76" s="61" t="s">
        <v>103</v>
      </c>
      <c r="P76" s="63" t="s">
        <v>248</v>
      </c>
      <c r="Q76" s="15">
        <v>1</v>
      </c>
      <c r="R76" s="16">
        <f t="shared" si="12"/>
        <v>2</v>
      </c>
      <c r="S76" s="14">
        <f t="shared" si="13"/>
        <v>334</v>
      </c>
      <c r="T76" s="13">
        <f t="shared" si="14"/>
        <v>2</v>
      </c>
      <c r="U76" s="14">
        <f t="shared" si="15"/>
        <v>334</v>
      </c>
      <c r="V76" s="14">
        <f t="shared" si="16"/>
        <v>168</v>
      </c>
      <c r="W76" s="14">
        <f t="shared" si="17"/>
        <v>166</v>
      </c>
      <c r="X76" s="14">
        <v>2</v>
      </c>
      <c r="Y76" s="14"/>
    </row>
    <row r="77" spans="1:25" ht="38.25">
      <c r="A77" s="12">
        <v>68</v>
      </c>
      <c r="B77" s="58" t="s">
        <v>202</v>
      </c>
      <c r="C77" s="59" t="s">
        <v>191</v>
      </c>
      <c r="D77" s="58" t="s">
        <v>203</v>
      </c>
      <c r="E77" s="62" t="s">
        <v>248</v>
      </c>
      <c r="F77" s="62" t="s">
        <v>248</v>
      </c>
      <c r="G77" s="60" t="s">
        <v>66</v>
      </c>
      <c r="H77" s="14">
        <v>7</v>
      </c>
      <c r="I77" s="16">
        <v>5600</v>
      </c>
      <c r="J77" s="62" t="s">
        <v>248</v>
      </c>
      <c r="K77" s="14">
        <v>7</v>
      </c>
      <c r="L77" s="16">
        <v>5600</v>
      </c>
      <c r="M77" s="45">
        <v>2800</v>
      </c>
      <c r="N77" s="45">
        <v>2800</v>
      </c>
      <c r="O77" s="61" t="s">
        <v>103</v>
      </c>
      <c r="P77" s="63" t="s">
        <v>248</v>
      </c>
      <c r="Q77" s="15">
        <v>1</v>
      </c>
      <c r="R77" s="16">
        <f t="shared" si="12"/>
        <v>7</v>
      </c>
      <c r="S77" s="14">
        <f t="shared" si="13"/>
        <v>5600</v>
      </c>
      <c r="T77" s="13">
        <f t="shared" si="14"/>
        <v>7</v>
      </c>
      <c r="U77" s="14">
        <f t="shared" si="15"/>
        <v>5600</v>
      </c>
      <c r="V77" s="14">
        <f t="shared" si="16"/>
        <v>2800</v>
      </c>
      <c r="W77" s="14">
        <f t="shared" si="17"/>
        <v>2800</v>
      </c>
      <c r="X77" s="14">
        <v>7</v>
      </c>
      <c r="Y77" s="14"/>
    </row>
    <row r="78" spans="1:25" ht="38.25">
      <c r="A78" s="12">
        <v>69</v>
      </c>
      <c r="B78" s="58" t="s">
        <v>204</v>
      </c>
      <c r="C78" s="59" t="s">
        <v>140</v>
      </c>
      <c r="D78" s="58" t="s">
        <v>129</v>
      </c>
      <c r="E78" s="62" t="s">
        <v>248</v>
      </c>
      <c r="F78" s="62" t="s">
        <v>248</v>
      </c>
      <c r="G78" s="60" t="s">
        <v>66</v>
      </c>
      <c r="H78" s="14">
        <v>1</v>
      </c>
      <c r="I78" s="16">
        <v>1900</v>
      </c>
      <c r="J78" s="62" t="s">
        <v>248</v>
      </c>
      <c r="K78" s="14">
        <v>1</v>
      </c>
      <c r="L78" s="16">
        <v>1900</v>
      </c>
      <c r="M78" s="45">
        <v>950</v>
      </c>
      <c r="N78" s="45">
        <v>950</v>
      </c>
      <c r="O78" s="61" t="s">
        <v>103</v>
      </c>
      <c r="P78" s="63" t="s">
        <v>248</v>
      </c>
      <c r="Q78" s="15">
        <v>1</v>
      </c>
      <c r="R78" s="16">
        <f t="shared" si="12"/>
        <v>1</v>
      </c>
      <c r="S78" s="14">
        <f t="shared" si="13"/>
        <v>1900</v>
      </c>
      <c r="T78" s="13">
        <f t="shared" si="14"/>
        <v>1</v>
      </c>
      <c r="U78" s="14">
        <f t="shared" si="15"/>
        <v>1900</v>
      </c>
      <c r="V78" s="14">
        <f t="shared" si="16"/>
        <v>950</v>
      </c>
      <c r="W78" s="14">
        <f t="shared" si="17"/>
        <v>950</v>
      </c>
      <c r="X78" s="14">
        <v>1</v>
      </c>
      <c r="Y78" s="14"/>
    </row>
    <row r="79" spans="1:25" ht="38.25">
      <c r="A79" s="12">
        <v>70</v>
      </c>
      <c r="B79" s="58" t="s">
        <v>205</v>
      </c>
      <c r="C79" s="59" t="s">
        <v>140</v>
      </c>
      <c r="D79" s="58" t="s">
        <v>133</v>
      </c>
      <c r="E79" s="62" t="s">
        <v>248</v>
      </c>
      <c r="F79" s="62" t="s">
        <v>248</v>
      </c>
      <c r="G79" s="60" t="s">
        <v>66</v>
      </c>
      <c r="H79" s="14">
        <v>1</v>
      </c>
      <c r="I79" s="16">
        <v>1822</v>
      </c>
      <c r="J79" s="62" t="s">
        <v>248</v>
      </c>
      <c r="K79" s="14">
        <v>1</v>
      </c>
      <c r="L79" s="16">
        <v>1822</v>
      </c>
      <c r="M79" s="45">
        <v>911</v>
      </c>
      <c r="N79" s="45">
        <v>911</v>
      </c>
      <c r="O79" s="61" t="s">
        <v>103</v>
      </c>
      <c r="P79" s="63" t="s">
        <v>248</v>
      </c>
      <c r="Q79" s="15">
        <v>1</v>
      </c>
      <c r="R79" s="16">
        <f t="shared" si="12"/>
        <v>1</v>
      </c>
      <c r="S79" s="14">
        <f t="shared" si="13"/>
        <v>1822</v>
      </c>
      <c r="T79" s="13">
        <f t="shared" si="14"/>
        <v>1</v>
      </c>
      <c r="U79" s="14">
        <f t="shared" si="15"/>
        <v>1822</v>
      </c>
      <c r="V79" s="14">
        <f t="shared" si="16"/>
        <v>911</v>
      </c>
      <c r="W79" s="14">
        <f t="shared" si="17"/>
        <v>911</v>
      </c>
      <c r="X79" s="14">
        <v>1</v>
      </c>
      <c r="Y79" s="14"/>
    </row>
    <row r="80" spans="1:25" ht="25.5">
      <c r="A80" s="12">
        <v>71</v>
      </c>
      <c r="B80" s="58" t="s">
        <v>206</v>
      </c>
      <c r="C80" s="59" t="s">
        <v>140</v>
      </c>
      <c r="D80" s="58" t="s">
        <v>207</v>
      </c>
      <c r="E80" s="62" t="s">
        <v>248</v>
      </c>
      <c r="F80" s="62" t="s">
        <v>248</v>
      </c>
      <c r="G80" s="60" t="s">
        <v>66</v>
      </c>
      <c r="H80" s="14">
        <v>1</v>
      </c>
      <c r="I80" s="16">
        <v>241</v>
      </c>
      <c r="J80" s="62" t="s">
        <v>248</v>
      </c>
      <c r="K80" s="14">
        <v>1</v>
      </c>
      <c r="L80" s="16">
        <v>241</v>
      </c>
      <c r="M80" s="45">
        <v>121</v>
      </c>
      <c r="N80" s="45">
        <v>120</v>
      </c>
      <c r="O80" s="61" t="s">
        <v>103</v>
      </c>
      <c r="P80" s="63" t="s">
        <v>248</v>
      </c>
      <c r="Q80" s="15">
        <v>1</v>
      </c>
      <c r="R80" s="16">
        <f t="shared" si="12"/>
        <v>1</v>
      </c>
      <c r="S80" s="14">
        <f t="shared" si="13"/>
        <v>241</v>
      </c>
      <c r="T80" s="13">
        <f t="shared" si="14"/>
        <v>1</v>
      </c>
      <c r="U80" s="14">
        <f t="shared" si="15"/>
        <v>241</v>
      </c>
      <c r="V80" s="14">
        <f t="shared" si="16"/>
        <v>121</v>
      </c>
      <c r="W80" s="14">
        <f t="shared" si="17"/>
        <v>120</v>
      </c>
      <c r="X80" s="14">
        <v>1</v>
      </c>
      <c r="Y80" s="14"/>
    </row>
    <row r="81" spans="1:25" ht="26.25" thickBot="1">
      <c r="A81" s="12">
        <v>72</v>
      </c>
      <c r="B81" s="58" t="s">
        <v>208</v>
      </c>
      <c r="C81" s="59" t="s">
        <v>140</v>
      </c>
      <c r="D81" s="58" t="s">
        <v>207</v>
      </c>
      <c r="E81" s="62" t="s">
        <v>248</v>
      </c>
      <c r="F81" s="62" t="s">
        <v>248</v>
      </c>
      <c r="G81" s="60" t="s">
        <v>66</v>
      </c>
      <c r="H81" s="14">
        <v>1</v>
      </c>
      <c r="I81" s="16">
        <v>221.42000000000002</v>
      </c>
      <c r="J81" s="62" t="s">
        <v>248</v>
      </c>
      <c r="K81" s="14">
        <v>1</v>
      </c>
      <c r="L81" s="16">
        <v>221.42000000000002</v>
      </c>
      <c r="M81" s="45">
        <v>111</v>
      </c>
      <c r="N81" s="45">
        <v>110.42</v>
      </c>
      <c r="O81" s="61" t="s">
        <v>103</v>
      </c>
      <c r="P81" s="63" t="s">
        <v>248</v>
      </c>
      <c r="Q81" s="15">
        <v>1</v>
      </c>
      <c r="R81" s="16">
        <f t="shared" si="12"/>
        <v>1</v>
      </c>
      <c r="S81" s="14">
        <f t="shared" si="13"/>
        <v>221.42000000000002</v>
      </c>
      <c r="T81" s="13">
        <f t="shared" si="14"/>
        <v>1</v>
      </c>
      <c r="U81" s="14">
        <f t="shared" si="15"/>
        <v>221.42000000000002</v>
      </c>
      <c r="V81" s="14">
        <f t="shared" si="16"/>
        <v>111</v>
      </c>
      <c r="W81" s="14">
        <f t="shared" si="17"/>
        <v>110.42</v>
      </c>
      <c r="X81" s="14">
        <v>1</v>
      </c>
      <c r="Y81" s="14"/>
    </row>
    <row r="82" spans="1:25" ht="26.25" thickBot="1">
      <c r="A82" s="17"/>
      <c r="B82" s="18" t="s">
        <v>209</v>
      </c>
      <c r="C82" s="53" t="s">
        <v>55</v>
      </c>
      <c r="D82" s="53" t="s">
        <v>55</v>
      </c>
      <c r="E82" s="53" t="s">
        <v>55</v>
      </c>
      <c r="F82" s="53" t="s">
        <v>55</v>
      </c>
      <c r="G82" s="49" t="s">
        <v>55</v>
      </c>
      <c r="H82" s="19">
        <f>SUM(Таблиця!R20:R81)</f>
        <v>193</v>
      </c>
      <c r="I82" s="20">
        <f>SUM(Таблиця!S20:S81)</f>
        <v>123763.89</v>
      </c>
      <c r="J82" s="85" t="s">
        <v>248</v>
      </c>
      <c r="K82" s="21">
        <f>SUM(Таблиця!T20:T81)</f>
        <v>193</v>
      </c>
      <c r="L82" s="22">
        <f>SUM(Таблиця!U20:U81)</f>
        <v>123763.89</v>
      </c>
      <c r="M82" s="46">
        <f>SUM(Таблиця!V20:V81)</f>
        <v>61912</v>
      </c>
      <c r="N82" s="46">
        <f>SUM(Таблиця!W20:W81)</f>
        <v>61851.889999999992</v>
      </c>
      <c r="O82" s="85" t="s">
        <v>248</v>
      </c>
      <c r="P82" s="50" t="s">
        <v>55</v>
      </c>
    </row>
    <row r="83" spans="1:25" ht="15" customHeight="1" thickBot="1">
      <c r="A83" s="57" t="s">
        <v>245</v>
      </c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1:25" ht="25.5">
      <c r="A84" s="12">
        <v>73</v>
      </c>
      <c r="B84" s="58" t="s">
        <v>210</v>
      </c>
      <c r="C84" s="59" t="s">
        <v>211</v>
      </c>
      <c r="D84" s="58" t="s">
        <v>102</v>
      </c>
      <c r="E84" s="62" t="s">
        <v>248</v>
      </c>
      <c r="F84" s="62" t="s">
        <v>248</v>
      </c>
      <c r="G84" s="60" t="s">
        <v>66</v>
      </c>
      <c r="H84" s="14">
        <v>1</v>
      </c>
      <c r="I84" s="16">
        <v>1300</v>
      </c>
      <c r="J84" s="62" t="s">
        <v>248</v>
      </c>
      <c r="K84" s="14">
        <v>1</v>
      </c>
      <c r="L84" s="16">
        <v>1300</v>
      </c>
      <c r="M84" s="45">
        <v>650</v>
      </c>
      <c r="N84" s="45">
        <v>650</v>
      </c>
      <c r="O84" s="61" t="s">
        <v>103</v>
      </c>
      <c r="P84" s="63" t="s">
        <v>248</v>
      </c>
      <c r="Q84" s="15">
        <v>1</v>
      </c>
      <c r="R84" s="16">
        <f t="shared" ref="R84:R94" si="18">H84</f>
        <v>1</v>
      </c>
      <c r="S84" s="14">
        <f t="shared" ref="S84:S94" si="19">I84</f>
        <v>1300</v>
      </c>
      <c r="T84" s="13">
        <f t="shared" ref="T84:T94" si="20">K84</f>
        <v>1</v>
      </c>
      <c r="U84" s="14">
        <f t="shared" ref="U84:U94" si="21">L84</f>
        <v>1300</v>
      </c>
      <c r="V84" s="14">
        <f t="shared" ref="V84:V94" si="22">M84</f>
        <v>650</v>
      </c>
      <c r="W84" s="14">
        <f t="shared" ref="W84:W94" si="23">N84</f>
        <v>650</v>
      </c>
      <c r="X84" s="14">
        <v>1</v>
      </c>
      <c r="Y84" s="14"/>
    </row>
    <row r="85" spans="1:25" ht="51">
      <c r="A85" s="12">
        <v>74</v>
      </c>
      <c r="B85" s="58" t="s">
        <v>212</v>
      </c>
      <c r="C85" s="59" t="s">
        <v>211</v>
      </c>
      <c r="D85" s="58" t="s">
        <v>213</v>
      </c>
      <c r="E85" s="62" t="s">
        <v>248</v>
      </c>
      <c r="F85" s="62" t="s">
        <v>248</v>
      </c>
      <c r="G85" s="60" t="s">
        <v>66</v>
      </c>
      <c r="H85" s="14">
        <v>1</v>
      </c>
      <c r="I85" s="16">
        <v>3600</v>
      </c>
      <c r="J85" s="62" t="s">
        <v>248</v>
      </c>
      <c r="K85" s="14">
        <v>1</v>
      </c>
      <c r="L85" s="16">
        <v>3600</v>
      </c>
      <c r="M85" s="45">
        <v>1800</v>
      </c>
      <c r="N85" s="45">
        <v>1800</v>
      </c>
      <c r="O85" s="61" t="s">
        <v>103</v>
      </c>
      <c r="P85" s="63" t="s">
        <v>248</v>
      </c>
      <c r="Q85" s="15">
        <v>1</v>
      </c>
      <c r="R85" s="16">
        <f t="shared" si="18"/>
        <v>1</v>
      </c>
      <c r="S85" s="14">
        <f t="shared" si="19"/>
        <v>3600</v>
      </c>
      <c r="T85" s="13">
        <f t="shared" si="20"/>
        <v>1</v>
      </c>
      <c r="U85" s="14">
        <f t="shared" si="21"/>
        <v>3600</v>
      </c>
      <c r="V85" s="14">
        <f t="shared" si="22"/>
        <v>1800</v>
      </c>
      <c r="W85" s="14">
        <f t="shared" si="23"/>
        <v>1800</v>
      </c>
      <c r="X85" s="14">
        <v>1</v>
      </c>
      <c r="Y85" s="14"/>
    </row>
    <row r="86" spans="1:25" ht="51">
      <c r="A86" s="12">
        <v>75</v>
      </c>
      <c r="B86" s="58" t="s">
        <v>214</v>
      </c>
      <c r="C86" s="59" t="s">
        <v>215</v>
      </c>
      <c r="D86" s="58" t="s">
        <v>129</v>
      </c>
      <c r="E86" s="62" t="s">
        <v>248</v>
      </c>
      <c r="F86" s="62" t="s">
        <v>248</v>
      </c>
      <c r="G86" s="60" t="s">
        <v>66</v>
      </c>
      <c r="H86" s="14">
        <v>7</v>
      </c>
      <c r="I86" s="16">
        <v>2800</v>
      </c>
      <c r="J86" s="62" t="s">
        <v>248</v>
      </c>
      <c r="K86" s="14">
        <v>7</v>
      </c>
      <c r="L86" s="16">
        <v>2800</v>
      </c>
      <c r="M86" s="45">
        <v>1400</v>
      </c>
      <c r="N86" s="45">
        <v>1400</v>
      </c>
      <c r="O86" s="61" t="s">
        <v>103</v>
      </c>
      <c r="P86" s="63" t="s">
        <v>248</v>
      </c>
      <c r="Q86" s="15">
        <v>1</v>
      </c>
      <c r="R86" s="16">
        <f t="shared" si="18"/>
        <v>7</v>
      </c>
      <c r="S86" s="14">
        <f t="shared" si="19"/>
        <v>2800</v>
      </c>
      <c r="T86" s="13">
        <f t="shared" si="20"/>
        <v>7</v>
      </c>
      <c r="U86" s="14">
        <f t="shared" si="21"/>
        <v>2800</v>
      </c>
      <c r="V86" s="14">
        <f t="shared" si="22"/>
        <v>1400</v>
      </c>
      <c r="W86" s="14">
        <f t="shared" si="23"/>
        <v>1400</v>
      </c>
      <c r="X86" s="14">
        <v>7</v>
      </c>
      <c r="Y86" s="14"/>
    </row>
    <row r="87" spans="1:25" ht="51">
      <c r="A87" s="12">
        <v>76</v>
      </c>
      <c r="B87" s="58" t="s">
        <v>216</v>
      </c>
      <c r="C87" s="59" t="s">
        <v>215</v>
      </c>
      <c r="D87" s="58" t="s">
        <v>129</v>
      </c>
      <c r="E87" s="62" t="s">
        <v>248</v>
      </c>
      <c r="F87" s="62" t="s">
        <v>248</v>
      </c>
      <c r="G87" s="60" t="s">
        <v>66</v>
      </c>
      <c r="H87" s="14">
        <v>4</v>
      </c>
      <c r="I87" s="16">
        <v>1600</v>
      </c>
      <c r="J87" s="62" t="s">
        <v>248</v>
      </c>
      <c r="K87" s="14">
        <v>4</v>
      </c>
      <c r="L87" s="16">
        <v>1600</v>
      </c>
      <c r="M87" s="45">
        <v>800</v>
      </c>
      <c r="N87" s="45">
        <v>800</v>
      </c>
      <c r="O87" s="61" t="s">
        <v>103</v>
      </c>
      <c r="P87" s="63" t="s">
        <v>248</v>
      </c>
      <c r="Q87" s="15">
        <v>1</v>
      </c>
      <c r="R87" s="16">
        <f t="shared" si="18"/>
        <v>4</v>
      </c>
      <c r="S87" s="14">
        <f t="shared" si="19"/>
        <v>1600</v>
      </c>
      <c r="T87" s="13">
        <f t="shared" si="20"/>
        <v>4</v>
      </c>
      <c r="U87" s="14">
        <f t="shared" si="21"/>
        <v>1600</v>
      </c>
      <c r="V87" s="14">
        <f t="shared" si="22"/>
        <v>800</v>
      </c>
      <c r="W87" s="14">
        <f t="shared" si="23"/>
        <v>800</v>
      </c>
      <c r="X87" s="14">
        <v>4</v>
      </c>
      <c r="Y87" s="14"/>
    </row>
    <row r="88" spans="1:25" ht="38.25">
      <c r="A88" s="12">
        <v>77</v>
      </c>
      <c r="B88" s="58" t="s">
        <v>217</v>
      </c>
      <c r="C88" s="59" t="s">
        <v>215</v>
      </c>
      <c r="D88" s="58" t="s">
        <v>218</v>
      </c>
      <c r="E88" s="62" t="s">
        <v>248</v>
      </c>
      <c r="F88" s="62" t="s">
        <v>248</v>
      </c>
      <c r="G88" s="60" t="s">
        <v>66</v>
      </c>
      <c r="H88" s="14">
        <v>1</v>
      </c>
      <c r="I88" s="16">
        <v>733.66000000000008</v>
      </c>
      <c r="J88" s="62" t="s">
        <v>248</v>
      </c>
      <c r="K88" s="14">
        <v>1</v>
      </c>
      <c r="L88" s="16">
        <v>733.66000000000008</v>
      </c>
      <c r="M88" s="45">
        <v>367</v>
      </c>
      <c r="N88" s="45">
        <v>366.66</v>
      </c>
      <c r="O88" s="61" t="s">
        <v>103</v>
      </c>
      <c r="P88" s="63" t="s">
        <v>248</v>
      </c>
      <c r="Q88" s="15">
        <v>1</v>
      </c>
      <c r="R88" s="16">
        <f t="shared" si="18"/>
        <v>1</v>
      </c>
      <c r="S88" s="14">
        <f t="shared" si="19"/>
        <v>733.66000000000008</v>
      </c>
      <c r="T88" s="13">
        <f t="shared" si="20"/>
        <v>1</v>
      </c>
      <c r="U88" s="14">
        <f t="shared" si="21"/>
        <v>733.66000000000008</v>
      </c>
      <c r="V88" s="14">
        <f t="shared" si="22"/>
        <v>367</v>
      </c>
      <c r="W88" s="14">
        <f t="shared" si="23"/>
        <v>366.66</v>
      </c>
      <c r="X88" s="14">
        <v>1</v>
      </c>
      <c r="Y88" s="14"/>
    </row>
    <row r="89" spans="1:25" ht="38.25">
      <c r="A89" s="12">
        <v>78</v>
      </c>
      <c r="B89" s="58" t="s">
        <v>219</v>
      </c>
      <c r="C89" s="59" t="s">
        <v>215</v>
      </c>
      <c r="D89" s="58" t="s">
        <v>218</v>
      </c>
      <c r="E89" s="62" t="s">
        <v>248</v>
      </c>
      <c r="F89" s="62" t="s">
        <v>248</v>
      </c>
      <c r="G89" s="60" t="s">
        <v>66</v>
      </c>
      <c r="H89" s="14">
        <v>1</v>
      </c>
      <c r="I89" s="16">
        <v>1050.5</v>
      </c>
      <c r="J89" s="62" t="s">
        <v>248</v>
      </c>
      <c r="K89" s="14">
        <v>1</v>
      </c>
      <c r="L89" s="16">
        <v>1050.5</v>
      </c>
      <c r="M89" s="45">
        <v>525</v>
      </c>
      <c r="N89" s="45">
        <v>525.5</v>
      </c>
      <c r="O89" s="61" t="s">
        <v>103</v>
      </c>
      <c r="P89" s="63" t="s">
        <v>248</v>
      </c>
      <c r="Q89" s="15">
        <v>1</v>
      </c>
      <c r="R89" s="16">
        <f t="shared" si="18"/>
        <v>1</v>
      </c>
      <c r="S89" s="14">
        <f t="shared" si="19"/>
        <v>1050.5</v>
      </c>
      <c r="T89" s="13">
        <f t="shared" si="20"/>
        <v>1</v>
      </c>
      <c r="U89" s="14">
        <f t="shared" si="21"/>
        <v>1050.5</v>
      </c>
      <c r="V89" s="14">
        <f t="shared" si="22"/>
        <v>525</v>
      </c>
      <c r="W89" s="14">
        <f t="shared" si="23"/>
        <v>525.5</v>
      </c>
      <c r="X89" s="14">
        <v>1</v>
      </c>
      <c r="Y89" s="14"/>
    </row>
    <row r="90" spans="1:25" ht="51">
      <c r="A90" s="12">
        <v>79</v>
      </c>
      <c r="B90" s="58" t="s">
        <v>220</v>
      </c>
      <c r="C90" s="59" t="s">
        <v>211</v>
      </c>
      <c r="D90" s="58" t="s">
        <v>115</v>
      </c>
      <c r="E90" s="62" t="s">
        <v>248</v>
      </c>
      <c r="F90" s="62" t="s">
        <v>248</v>
      </c>
      <c r="G90" s="60" t="s">
        <v>66</v>
      </c>
      <c r="H90" s="14">
        <v>2</v>
      </c>
      <c r="I90" s="16">
        <v>8800</v>
      </c>
      <c r="J90" s="62" t="s">
        <v>248</v>
      </c>
      <c r="K90" s="14">
        <v>2</v>
      </c>
      <c r="L90" s="16">
        <v>8800</v>
      </c>
      <c r="M90" s="45">
        <v>4400</v>
      </c>
      <c r="N90" s="45">
        <v>4400</v>
      </c>
      <c r="O90" s="61" t="s">
        <v>103</v>
      </c>
      <c r="P90" s="63" t="s">
        <v>248</v>
      </c>
      <c r="Q90" s="15">
        <v>1</v>
      </c>
      <c r="R90" s="16">
        <f t="shared" si="18"/>
        <v>2</v>
      </c>
      <c r="S90" s="14">
        <f t="shared" si="19"/>
        <v>8800</v>
      </c>
      <c r="T90" s="13">
        <f t="shared" si="20"/>
        <v>2</v>
      </c>
      <c r="U90" s="14">
        <f t="shared" si="21"/>
        <v>8800</v>
      </c>
      <c r="V90" s="14">
        <f t="shared" si="22"/>
        <v>4400</v>
      </c>
      <c r="W90" s="14">
        <f t="shared" si="23"/>
        <v>4400</v>
      </c>
      <c r="X90" s="14">
        <v>2</v>
      </c>
      <c r="Y90" s="14"/>
    </row>
    <row r="91" spans="1:25" ht="38.25">
      <c r="A91" s="12">
        <v>80</v>
      </c>
      <c r="B91" s="58" t="s">
        <v>221</v>
      </c>
      <c r="C91" s="59" t="s">
        <v>215</v>
      </c>
      <c r="D91" s="58" t="s">
        <v>167</v>
      </c>
      <c r="E91" s="62" t="s">
        <v>248</v>
      </c>
      <c r="F91" s="62" t="s">
        <v>248</v>
      </c>
      <c r="G91" s="60" t="s">
        <v>66</v>
      </c>
      <c r="H91" s="14">
        <v>5</v>
      </c>
      <c r="I91" s="16">
        <v>3600</v>
      </c>
      <c r="J91" s="62" t="s">
        <v>248</v>
      </c>
      <c r="K91" s="14">
        <v>5</v>
      </c>
      <c r="L91" s="16">
        <v>3600</v>
      </c>
      <c r="M91" s="45">
        <v>1800</v>
      </c>
      <c r="N91" s="45">
        <v>1800</v>
      </c>
      <c r="O91" s="61" t="s">
        <v>103</v>
      </c>
      <c r="P91" s="63" t="s">
        <v>248</v>
      </c>
      <c r="Q91" s="15">
        <v>1</v>
      </c>
      <c r="R91" s="16">
        <f t="shared" si="18"/>
        <v>5</v>
      </c>
      <c r="S91" s="14">
        <f t="shared" si="19"/>
        <v>3600</v>
      </c>
      <c r="T91" s="13">
        <f t="shared" si="20"/>
        <v>5</v>
      </c>
      <c r="U91" s="14">
        <f t="shared" si="21"/>
        <v>3600</v>
      </c>
      <c r="V91" s="14">
        <f t="shared" si="22"/>
        <v>1800</v>
      </c>
      <c r="W91" s="14">
        <f t="shared" si="23"/>
        <v>1800</v>
      </c>
      <c r="X91" s="14">
        <v>5</v>
      </c>
      <c r="Y91" s="14"/>
    </row>
    <row r="92" spans="1:25" ht="51">
      <c r="A92" s="12">
        <v>81</v>
      </c>
      <c r="B92" s="58" t="s">
        <v>222</v>
      </c>
      <c r="C92" s="59" t="s">
        <v>223</v>
      </c>
      <c r="D92" s="58" t="s">
        <v>124</v>
      </c>
      <c r="E92" s="62" t="s">
        <v>248</v>
      </c>
      <c r="F92" s="62" t="s">
        <v>248</v>
      </c>
      <c r="G92" s="60" t="s">
        <v>66</v>
      </c>
      <c r="H92" s="14">
        <v>5</v>
      </c>
      <c r="I92" s="16">
        <v>2404.9900000000002</v>
      </c>
      <c r="J92" s="62" t="s">
        <v>248</v>
      </c>
      <c r="K92" s="14">
        <v>5</v>
      </c>
      <c r="L92" s="16">
        <v>2404.9900000000002</v>
      </c>
      <c r="M92" s="45">
        <v>1200</v>
      </c>
      <c r="N92" s="45">
        <v>1204.99</v>
      </c>
      <c r="O92" s="61" t="s">
        <v>103</v>
      </c>
      <c r="P92" s="63" t="s">
        <v>248</v>
      </c>
      <c r="Q92" s="15">
        <v>1</v>
      </c>
      <c r="R92" s="16">
        <f t="shared" si="18"/>
        <v>5</v>
      </c>
      <c r="S92" s="14">
        <f t="shared" si="19"/>
        <v>2404.9900000000002</v>
      </c>
      <c r="T92" s="13">
        <f t="shared" si="20"/>
        <v>5</v>
      </c>
      <c r="U92" s="14">
        <f t="shared" si="21"/>
        <v>2404.9900000000002</v>
      </c>
      <c r="V92" s="14">
        <f t="shared" si="22"/>
        <v>1200</v>
      </c>
      <c r="W92" s="14">
        <f t="shared" si="23"/>
        <v>1204.99</v>
      </c>
      <c r="X92" s="14">
        <v>5</v>
      </c>
      <c r="Y92" s="14"/>
    </row>
    <row r="93" spans="1:25" ht="25.5">
      <c r="A93" s="12">
        <v>82</v>
      </c>
      <c r="B93" s="58" t="s">
        <v>224</v>
      </c>
      <c r="C93" s="59" t="s">
        <v>225</v>
      </c>
      <c r="D93" s="58" t="s">
        <v>226</v>
      </c>
      <c r="E93" s="62" t="s">
        <v>248</v>
      </c>
      <c r="F93" s="62" t="s">
        <v>248</v>
      </c>
      <c r="G93" s="60" t="s">
        <v>66</v>
      </c>
      <c r="H93" s="14">
        <v>1</v>
      </c>
      <c r="I93" s="16">
        <v>3200</v>
      </c>
      <c r="J93" s="62" t="s">
        <v>248</v>
      </c>
      <c r="K93" s="14">
        <v>1</v>
      </c>
      <c r="L93" s="16">
        <v>3200</v>
      </c>
      <c r="M93" s="45">
        <v>1600</v>
      </c>
      <c r="N93" s="45">
        <v>1600</v>
      </c>
      <c r="O93" s="61" t="s">
        <v>103</v>
      </c>
      <c r="P93" s="63" t="s">
        <v>248</v>
      </c>
      <c r="Q93" s="15">
        <v>1</v>
      </c>
      <c r="R93" s="16">
        <f t="shared" si="18"/>
        <v>1</v>
      </c>
      <c r="S93" s="14">
        <f t="shared" si="19"/>
        <v>3200</v>
      </c>
      <c r="T93" s="13">
        <f t="shared" si="20"/>
        <v>1</v>
      </c>
      <c r="U93" s="14">
        <f t="shared" si="21"/>
        <v>3200</v>
      </c>
      <c r="V93" s="14">
        <f t="shared" si="22"/>
        <v>1600</v>
      </c>
      <c r="W93" s="14">
        <f t="shared" si="23"/>
        <v>1600</v>
      </c>
      <c r="X93" s="14">
        <v>1</v>
      </c>
      <c r="Y93" s="14"/>
    </row>
    <row r="94" spans="1:25" ht="26.25" thickBot="1">
      <c r="A94" s="12">
        <v>83</v>
      </c>
      <c r="B94" s="58" t="s">
        <v>227</v>
      </c>
      <c r="C94" s="59" t="s">
        <v>225</v>
      </c>
      <c r="D94" s="58" t="s">
        <v>226</v>
      </c>
      <c r="E94" s="62" t="s">
        <v>248</v>
      </c>
      <c r="F94" s="62" t="s">
        <v>248</v>
      </c>
      <c r="G94" s="60" t="s">
        <v>66</v>
      </c>
      <c r="H94" s="14">
        <v>1</v>
      </c>
      <c r="I94" s="16">
        <v>2250</v>
      </c>
      <c r="J94" s="62" t="s">
        <v>248</v>
      </c>
      <c r="K94" s="14">
        <v>1</v>
      </c>
      <c r="L94" s="16">
        <v>2250</v>
      </c>
      <c r="M94" s="45">
        <v>1125</v>
      </c>
      <c r="N94" s="45">
        <v>1125</v>
      </c>
      <c r="O94" s="61" t="s">
        <v>103</v>
      </c>
      <c r="P94" s="63" t="s">
        <v>248</v>
      </c>
      <c r="Q94" s="15">
        <v>1</v>
      </c>
      <c r="R94" s="16">
        <f t="shared" si="18"/>
        <v>1</v>
      </c>
      <c r="S94" s="14">
        <f t="shared" si="19"/>
        <v>2250</v>
      </c>
      <c r="T94" s="13">
        <f t="shared" si="20"/>
        <v>1</v>
      </c>
      <c r="U94" s="14">
        <f t="shared" si="21"/>
        <v>2250</v>
      </c>
      <c r="V94" s="14">
        <f t="shared" si="22"/>
        <v>1125</v>
      </c>
      <c r="W94" s="14">
        <f t="shared" si="23"/>
        <v>1125</v>
      </c>
      <c r="X94" s="14">
        <v>1</v>
      </c>
      <c r="Y94" s="14"/>
    </row>
    <row r="95" spans="1:25" ht="26.25" thickBot="1">
      <c r="A95" s="17"/>
      <c r="B95" s="18" t="s">
        <v>228</v>
      </c>
      <c r="C95" s="53" t="s">
        <v>55</v>
      </c>
      <c r="D95" s="53" t="s">
        <v>55</v>
      </c>
      <c r="E95" s="53" t="s">
        <v>55</v>
      </c>
      <c r="F95" s="53" t="s">
        <v>55</v>
      </c>
      <c r="G95" s="49" t="s">
        <v>55</v>
      </c>
      <c r="H95" s="19">
        <f>SUM(Таблиця!R83:R94)</f>
        <v>29</v>
      </c>
      <c r="I95" s="20">
        <f>SUM(Таблиця!S83:S94)</f>
        <v>31339.15</v>
      </c>
      <c r="J95" s="85" t="s">
        <v>248</v>
      </c>
      <c r="K95" s="21">
        <f>SUM(Таблиця!T83:T94)</f>
        <v>29</v>
      </c>
      <c r="L95" s="22">
        <f>SUM(Таблиця!U83:U94)</f>
        <v>31339.15</v>
      </c>
      <c r="M95" s="46">
        <f>SUM(Таблиця!V83:V94)</f>
        <v>15667</v>
      </c>
      <c r="N95" s="46">
        <f>SUM(Таблиця!W83:W94)</f>
        <v>15672.15</v>
      </c>
      <c r="O95" s="85" t="s">
        <v>248</v>
      </c>
      <c r="P95" s="50" t="s">
        <v>55</v>
      </c>
    </row>
    <row r="96" spans="1:25" ht="15" customHeight="1" thickBot="1">
      <c r="A96" s="57" t="s">
        <v>246</v>
      </c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1:25" ht="38.25">
      <c r="A97" s="12">
        <v>84</v>
      </c>
      <c r="B97" s="58" t="s">
        <v>229</v>
      </c>
      <c r="C97" s="59" t="s">
        <v>230</v>
      </c>
      <c r="D97" s="58" t="s">
        <v>231</v>
      </c>
      <c r="E97" s="62" t="s">
        <v>248</v>
      </c>
      <c r="F97" s="62" t="s">
        <v>248</v>
      </c>
      <c r="G97" s="60" t="s">
        <v>66</v>
      </c>
      <c r="H97" s="14">
        <v>1</v>
      </c>
      <c r="I97" s="16">
        <v>129</v>
      </c>
      <c r="J97" s="62" t="s">
        <v>248</v>
      </c>
      <c r="K97" s="14">
        <v>1</v>
      </c>
      <c r="L97" s="16">
        <v>129</v>
      </c>
      <c r="M97" s="45">
        <v>65</v>
      </c>
      <c r="N97" s="45">
        <v>64</v>
      </c>
      <c r="O97" s="61" t="s">
        <v>103</v>
      </c>
      <c r="P97" s="63" t="s">
        <v>248</v>
      </c>
      <c r="Q97" s="15">
        <v>1</v>
      </c>
      <c r="R97" s="16">
        <f t="shared" ref="R97:S99" si="24">H97</f>
        <v>1</v>
      </c>
      <c r="S97" s="14">
        <f t="shared" si="24"/>
        <v>129</v>
      </c>
      <c r="T97" s="13">
        <f t="shared" ref="T97:W99" si="25">K97</f>
        <v>1</v>
      </c>
      <c r="U97" s="14">
        <f t="shared" si="25"/>
        <v>129</v>
      </c>
      <c r="V97" s="14">
        <f t="shared" si="25"/>
        <v>65</v>
      </c>
      <c r="W97" s="14">
        <f t="shared" si="25"/>
        <v>64</v>
      </c>
      <c r="X97" s="14">
        <v>1</v>
      </c>
      <c r="Y97" s="14"/>
    </row>
    <row r="98" spans="1:25" ht="25.5">
      <c r="A98" s="12">
        <v>85</v>
      </c>
      <c r="B98" s="58" t="s">
        <v>232</v>
      </c>
      <c r="C98" s="59" t="s">
        <v>230</v>
      </c>
      <c r="D98" s="58" t="s">
        <v>231</v>
      </c>
      <c r="E98" s="62" t="s">
        <v>248</v>
      </c>
      <c r="F98" s="62" t="s">
        <v>248</v>
      </c>
      <c r="G98" s="60" t="s">
        <v>66</v>
      </c>
      <c r="H98" s="14">
        <v>15</v>
      </c>
      <c r="I98" s="16">
        <v>90</v>
      </c>
      <c r="J98" s="62" t="s">
        <v>248</v>
      </c>
      <c r="K98" s="14">
        <v>15</v>
      </c>
      <c r="L98" s="16">
        <v>90</v>
      </c>
      <c r="M98" s="45">
        <v>45</v>
      </c>
      <c r="N98" s="45">
        <v>45</v>
      </c>
      <c r="O98" s="61" t="s">
        <v>103</v>
      </c>
      <c r="P98" s="63" t="s">
        <v>248</v>
      </c>
      <c r="Q98" s="15">
        <v>1</v>
      </c>
      <c r="R98" s="16">
        <f t="shared" si="24"/>
        <v>15</v>
      </c>
      <c r="S98" s="14">
        <f t="shared" si="24"/>
        <v>90</v>
      </c>
      <c r="T98" s="13">
        <f t="shared" si="25"/>
        <v>15</v>
      </c>
      <c r="U98" s="14">
        <f t="shared" si="25"/>
        <v>90</v>
      </c>
      <c r="V98" s="14">
        <f t="shared" si="25"/>
        <v>45</v>
      </c>
      <c r="W98" s="14">
        <f t="shared" si="25"/>
        <v>45</v>
      </c>
      <c r="X98" s="14">
        <v>15</v>
      </c>
      <c r="Y98" s="14"/>
    </row>
    <row r="99" spans="1:25" ht="26.25" thickBot="1">
      <c r="A99" s="12">
        <v>86</v>
      </c>
      <c r="B99" s="58" t="s">
        <v>233</v>
      </c>
      <c r="C99" s="59" t="s">
        <v>230</v>
      </c>
      <c r="D99" s="58" t="s">
        <v>129</v>
      </c>
      <c r="E99" s="62" t="s">
        <v>248</v>
      </c>
      <c r="F99" s="62" t="s">
        <v>248</v>
      </c>
      <c r="G99" s="60" t="s">
        <v>66</v>
      </c>
      <c r="H99" s="14">
        <v>5</v>
      </c>
      <c r="I99" s="16">
        <v>330</v>
      </c>
      <c r="J99" s="62" t="s">
        <v>248</v>
      </c>
      <c r="K99" s="14">
        <v>5</v>
      </c>
      <c r="L99" s="16">
        <v>330</v>
      </c>
      <c r="M99" s="45">
        <v>165</v>
      </c>
      <c r="N99" s="45">
        <v>165</v>
      </c>
      <c r="O99" s="61" t="s">
        <v>103</v>
      </c>
      <c r="P99" s="63" t="s">
        <v>248</v>
      </c>
      <c r="Q99" s="15">
        <v>1</v>
      </c>
      <c r="R99" s="16">
        <f t="shared" si="24"/>
        <v>5</v>
      </c>
      <c r="S99" s="14">
        <f t="shared" si="24"/>
        <v>330</v>
      </c>
      <c r="T99" s="13">
        <f t="shared" si="25"/>
        <v>5</v>
      </c>
      <c r="U99" s="14">
        <f t="shared" si="25"/>
        <v>330</v>
      </c>
      <c r="V99" s="14">
        <f t="shared" si="25"/>
        <v>165</v>
      </c>
      <c r="W99" s="14">
        <f t="shared" si="25"/>
        <v>165</v>
      </c>
      <c r="X99" s="14">
        <v>5</v>
      </c>
      <c r="Y99" s="14"/>
    </row>
    <row r="100" spans="1:25" ht="26.25" thickBot="1">
      <c r="A100" s="17"/>
      <c r="B100" s="18" t="s">
        <v>234</v>
      </c>
      <c r="C100" s="53" t="s">
        <v>55</v>
      </c>
      <c r="D100" s="53" t="s">
        <v>55</v>
      </c>
      <c r="E100" s="53" t="s">
        <v>55</v>
      </c>
      <c r="F100" s="53" t="s">
        <v>55</v>
      </c>
      <c r="G100" s="49" t="s">
        <v>55</v>
      </c>
      <c r="H100" s="19">
        <f>SUM(Таблиця!R96:R99)</f>
        <v>21</v>
      </c>
      <c r="I100" s="20">
        <f>SUM(Таблиця!S96:S99)</f>
        <v>549</v>
      </c>
      <c r="J100" s="85" t="s">
        <v>248</v>
      </c>
      <c r="K100" s="21">
        <f>SUM(Таблиця!T96:T99)</f>
        <v>21</v>
      </c>
      <c r="L100" s="22">
        <f>SUM(Таблиця!U96:U99)</f>
        <v>549</v>
      </c>
      <c r="M100" s="46">
        <f>SUM(Таблиця!V96:V99)</f>
        <v>275</v>
      </c>
      <c r="N100" s="46">
        <f>SUM(Таблиця!W96:W99)</f>
        <v>274</v>
      </c>
      <c r="O100" s="85" t="s">
        <v>248</v>
      </c>
      <c r="P100" s="50" t="s">
        <v>55</v>
      </c>
    </row>
    <row r="101" spans="1:25" ht="26.25" thickBot="1">
      <c r="A101" s="17"/>
      <c r="B101" s="18" t="s">
        <v>247</v>
      </c>
      <c r="C101" s="53" t="s">
        <v>55</v>
      </c>
      <c r="D101" s="53" t="s">
        <v>55</v>
      </c>
      <c r="E101" s="53" t="s">
        <v>55</v>
      </c>
      <c r="F101" s="53" t="s">
        <v>55</v>
      </c>
      <c r="G101" s="49" t="s">
        <v>55</v>
      </c>
      <c r="H101" s="19">
        <f>SUM(Таблиця!R1:R100)</f>
        <v>254</v>
      </c>
      <c r="I101" s="20">
        <f>SUM(Таблиця!S1:S100)</f>
        <v>290261.03999999998</v>
      </c>
      <c r="J101" s="85" t="s">
        <v>248</v>
      </c>
      <c r="K101" s="21">
        <f>SUM(Таблиця!T1:T100)</f>
        <v>254</v>
      </c>
      <c r="L101" s="22">
        <f>SUM(Таблиця!U1:U100)</f>
        <v>290261.03999999998</v>
      </c>
      <c r="M101" s="46">
        <f>SUM(Таблиця!V1:V100)</f>
        <v>126446.66</v>
      </c>
      <c r="N101" s="46">
        <f>SUM(Таблиця!W1:W100)</f>
        <v>163814.38</v>
      </c>
      <c r="O101" s="85" t="s">
        <v>248</v>
      </c>
      <c r="P101" s="50" t="s">
        <v>55</v>
      </c>
    </row>
  </sheetData>
  <mergeCells count="17">
    <mergeCell ref="A2:A3"/>
    <mergeCell ref="B2:B3"/>
    <mergeCell ref="C2:C3"/>
    <mergeCell ref="D2:F2"/>
    <mergeCell ref="G2:G3"/>
    <mergeCell ref="P2:P3"/>
    <mergeCell ref="H9:H10"/>
    <mergeCell ref="I9:I10"/>
    <mergeCell ref="K9:K10"/>
    <mergeCell ref="L9:L10"/>
    <mergeCell ref="H2:I2"/>
    <mergeCell ref="H68:H70"/>
    <mergeCell ref="I68:I70"/>
    <mergeCell ref="K68:K70"/>
    <mergeCell ref="L68:L70"/>
    <mergeCell ref="J2:J3"/>
    <mergeCell ref="K2:O2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zoomScaleNormal="100" workbookViewId="0">
      <selection activeCell="N15" sqref="N15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0" ht="12.75" customHeight="1">
      <c r="A1" t="s">
        <v>7</v>
      </c>
      <c r="C1" t="s">
        <v>32</v>
      </c>
      <c r="M1" s="30" t="s">
        <v>235</v>
      </c>
      <c r="N1" s="30"/>
      <c r="O1" s="30"/>
      <c r="P1" s="30"/>
      <c r="Q1" s="30"/>
      <c r="R1" s="30"/>
      <c r="S1" s="30"/>
      <c r="T1" s="30"/>
    </row>
    <row r="2" spans="1:20" ht="12.75" customHeight="1">
      <c r="M2" s="126" t="s">
        <v>8</v>
      </c>
      <c r="N2" s="126"/>
      <c r="O2" s="126"/>
      <c r="P2" s="126"/>
      <c r="Q2" s="126"/>
      <c r="R2" s="126"/>
      <c r="S2" s="126"/>
      <c r="T2" s="126"/>
    </row>
    <row r="3" spans="1:20" ht="12.75" customHeight="1">
      <c r="C3" t="s">
        <v>33</v>
      </c>
      <c r="M3" s="52" t="s">
        <v>236</v>
      </c>
      <c r="N3" s="30"/>
      <c r="O3" s="30"/>
      <c r="P3" s="30"/>
      <c r="Q3" s="30"/>
      <c r="R3" s="30"/>
      <c r="S3" s="30"/>
      <c r="T3" s="30"/>
    </row>
    <row r="4" spans="1:20" ht="12.75" customHeight="1">
      <c r="M4" s="96" t="s">
        <v>8</v>
      </c>
      <c r="N4" s="96"/>
      <c r="O4" s="96"/>
      <c r="P4" s="96"/>
      <c r="Q4" s="96"/>
      <c r="R4" s="96"/>
      <c r="S4" s="96"/>
      <c r="T4" s="96"/>
    </row>
    <row r="5" spans="1:20" ht="12.75" customHeight="1">
      <c r="C5" t="s">
        <v>34</v>
      </c>
      <c r="M5" s="51" t="s">
        <v>237</v>
      </c>
      <c r="N5" s="30"/>
      <c r="O5" s="30"/>
      <c r="P5" s="30"/>
      <c r="Q5" s="30"/>
      <c r="R5" s="30"/>
      <c r="S5" s="30"/>
      <c r="T5" s="30"/>
    </row>
    <row r="6" spans="1:20" ht="12.75" customHeight="1">
      <c r="M6" s="96" t="s">
        <v>8</v>
      </c>
      <c r="N6" s="96"/>
      <c r="O6" s="96"/>
      <c r="P6" s="96"/>
      <c r="Q6" s="96"/>
      <c r="R6" s="96"/>
      <c r="S6" s="96"/>
      <c r="T6" s="96"/>
    </row>
    <row r="7" spans="1:20" ht="15.75" customHeight="1">
      <c r="C7" s="127" t="s">
        <v>45</v>
      </c>
      <c r="D7" s="127"/>
      <c r="E7" s="127"/>
      <c r="F7" s="127"/>
      <c r="G7" s="127"/>
      <c r="H7" s="127"/>
      <c r="I7" s="127"/>
      <c r="J7" s="127"/>
      <c r="K7" s="127"/>
      <c r="L7" s="127"/>
      <c r="M7" s="52" t="s">
        <v>236</v>
      </c>
      <c r="N7" s="30"/>
      <c r="O7" s="30"/>
      <c r="P7" s="30"/>
      <c r="Q7" s="30"/>
      <c r="R7" s="30"/>
      <c r="S7" s="30"/>
      <c r="T7" s="30"/>
    </row>
    <row r="8" spans="1:20" ht="12.75" customHeight="1">
      <c r="C8" t="s">
        <v>46</v>
      </c>
      <c r="M8" s="96" t="s">
        <v>8</v>
      </c>
      <c r="N8" s="96"/>
      <c r="O8" s="96"/>
      <c r="P8" s="96"/>
      <c r="Q8" s="96"/>
      <c r="R8" s="96"/>
      <c r="S8" s="96"/>
      <c r="T8" s="96"/>
    </row>
    <row r="9" spans="1:20" ht="12.75" customHeight="1">
      <c r="M9" s="27"/>
      <c r="N9" s="27"/>
      <c r="O9" s="27"/>
      <c r="P9" s="27"/>
      <c r="Q9" s="27"/>
      <c r="R9" s="27"/>
      <c r="S9" s="27"/>
      <c r="T9" s="27"/>
    </row>
    <row r="10" spans="1:20" ht="12.75" customHeight="1">
      <c r="C10" t="s">
        <v>35</v>
      </c>
      <c r="M10" s="51" t="s">
        <v>237</v>
      </c>
      <c r="N10" s="32"/>
      <c r="O10" s="32"/>
      <c r="P10" s="32"/>
      <c r="Q10" s="32"/>
      <c r="R10" s="32"/>
      <c r="S10" s="32"/>
      <c r="T10" s="32"/>
    </row>
    <row r="11" spans="1:20" ht="12.75" customHeight="1">
      <c r="M11" s="96" t="s">
        <v>8</v>
      </c>
      <c r="N11" s="96"/>
      <c r="O11" s="96"/>
      <c r="P11" s="96"/>
      <c r="Q11" s="96"/>
      <c r="R11" s="96"/>
      <c r="S11" s="96"/>
      <c r="T11" s="96"/>
    </row>
    <row r="13" spans="1:20" ht="12.75" customHeight="1">
      <c r="A13" t="s">
        <v>9</v>
      </c>
      <c r="C13" t="s">
        <v>253</v>
      </c>
      <c r="Q13" t="s">
        <v>254</v>
      </c>
    </row>
    <row r="14" spans="1:20" ht="12.75" customHeight="1">
      <c r="C14" s="125" t="s">
        <v>10</v>
      </c>
      <c r="D14" s="125"/>
      <c r="E14" s="125"/>
      <c r="F14" s="125"/>
      <c r="G14" s="125"/>
      <c r="H14" s="125"/>
      <c r="I14" s="125"/>
      <c r="J14" s="125"/>
      <c r="K14" s="125"/>
      <c r="L14" s="28"/>
      <c r="M14" s="125" t="s">
        <v>11</v>
      </c>
      <c r="N14" s="125"/>
      <c r="O14" s="125"/>
      <c r="Q14" s="97" t="s">
        <v>41</v>
      </c>
      <c r="R14" s="97"/>
      <c r="S14" s="97"/>
      <c r="T14" s="97"/>
    </row>
    <row r="15" spans="1:20" ht="12.75" customHeight="1">
      <c r="L15" s="4"/>
    </row>
    <row r="16" spans="1:20" ht="12.75" customHeight="1">
      <c r="A16" t="s">
        <v>12</v>
      </c>
      <c r="C16" t="s">
        <v>255</v>
      </c>
      <c r="L16" s="4"/>
      <c r="Q16" t="s">
        <v>256</v>
      </c>
    </row>
    <row r="17" spans="3:21" ht="12.75" customHeight="1">
      <c r="C17" s="125" t="s">
        <v>10</v>
      </c>
      <c r="D17" s="125"/>
      <c r="E17" s="125"/>
      <c r="F17" s="125"/>
      <c r="G17" s="125"/>
      <c r="H17" s="125"/>
      <c r="I17" s="125"/>
      <c r="J17" s="125"/>
      <c r="K17" s="125"/>
      <c r="L17" s="28"/>
      <c r="M17" s="125" t="s">
        <v>11</v>
      </c>
      <c r="N17" s="125"/>
      <c r="O17" s="125"/>
      <c r="Q17" s="97" t="s">
        <v>41</v>
      </c>
      <c r="R17" s="97"/>
      <c r="S17" s="97"/>
      <c r="T17" s="97"/>
    </row>
    <row r="18" spans="3:21" ht="12.75" customHeight="1">
      <c r="L18" s="4"/>
    </row>
    <row r="19" spans="3:21" ht="12.75" customHeight="1">
      <c r="C19" t="s">
        <v>255</v>
      </c>
      <c r="L19" s="4"/>
      <c r="Q19" t="s">
        <v>257</v>
      </c>
    </row>
    <row r="20" spans="3:21" ht="12.75" customHeight="1">
      <c r="C20" s="125" t="s">
        <v>10</v>
      </c>
      <c r="D20" s="125"/>
      <c r="E20" s="125"/>
      <c r="F20" s="125"/>
      <c r="G20" s="125"/>
      <c r="H20" s="125"/>
      <c r="I20" s="125"/>
      <c r="J20" s="125"/>
      <c r="K20" s="125"/>
      <c r="L20" s="28"/>
      <c r="M20" s="125" t="s">
        <v>11</v>
      </c>
      <c r="N20" s="125"/>
      <c r="O20" s="125"/>
      <c r="Q20" s="97" t="s">
        <v>41</v>
      </c>
      <c r="R20" s="97"/>
      <c r="S20" s="97"/>
      <c r="T20" s="97"/>
    </row>
    <row r="21" spans="3:21" ht="12.75" customHeight="1">
      <c r="L21" s="4"/>
    </row>
    <row r="22" spans="3:21" ht="12.75" customHeight="1">
      <c r="C22" t="s">
        <v>251</v>
      </c>
      <c r="L22" s="4"/>
      <c r="Q22" t="s">
        <v>252</v>
      </c>
    </row>
    <row r="23" spans="3:21" ht="12.75" customHeight="1">
      <c r="C23" s="125" t="s">
        <v>10</v>
      </c>
      <c r="D23" s="125"/>
      <c r="E23" s="125"/>
      <c r="F23" s="125"/>
      <c r="G23" s="125"/>
      <c r="H23" s="125"/>
      <c r="I23" s="125"/>
      <c r="J23" s="125"/>
      <c r="K23" s="125"/>
      <c r="L23" s="28"/>
      <c r="M23" s="125" t="s">
        <v>11</v>
      </c>
      <c r="N23" s="125"/>
      <c r="O23" s="125"/>
      <c r="Q23" s="97" t="s">
        <v>41</v>
      </c>
      <c r="R23" s="97"/>
      <c r="S23" s="97"/>
      <c r="T23" s="97"/>
    </row>
    <row r="24" spans="3:21" ht="12.75" hidden="1" customHeight="1">
      <c r="L24" s="4"/>
      <c r="U24" t="s">
        <v>238</v>
      </c>
    </row>
    <row r="25" spans="3:21" ht="12.75" hidden="1" customHeight="1">
      <c r="C25" s="56" t="s">
        <v>60</v>
      </c>
      <c r="L25" s="4"/>
      <c r="Q25" s="56" t="s">
        <v>60</v>
      </c>
      <c r="U25" t="s">
        <v>238</v>
      </c>
    </row>
    <row r="26" spans="3:21" ht="12.75" hidden="1" customHeight="1">
      <c r="C26" s="125" t="s">
        <v>10</v>
      </c>
      <c r="D26" s="125"/>
      <c r="E26" s="125"/>
      <c r="F26" s="125"/>
      <c r="G26" s="125"/>
      <c r="H26" s="125"/>
      <c r="I26" s="125"/>
      <c r="J26" s="125"/>
      <c r="K26" s="125"/>
      <c r="L26" s="28"/>
      <c r="M26" s="125" t="s">
        <v>11</v>
      </c>
      <c r="N26" s="125"/>
      <c r="O26" s="125"/>
      <c r="Q26" s="97" t="s">
        <v>41</v>
      </c>
      <c r="R26" s="97"/>
      <c r="S26" s="97"/>
      <c r="T26" s="97"/>
      <c r="U26" t="s">
        <v>238</v>
      </c>
    </row>
    <row r="27" spans="3:21" ht="12.75" hidden="1" customHeight="1">
      <c r="L27" s="4"/>
      <c r="U27" t="s">
        <v>238</v>
      </c>
    </row>
    <row r="28" spans="3:21" ht="12.75" hidden="1" customHeight="1">
      <c r="C28" s="56" t="s">
        <v>60</v>
      </c>
      <c r="L28" s="4"/>
      <c r="Q28" s="56" t="s">
        <v>60</v>
      </c>
      <c r="U28" t="s">
        <v>238</v>
      </c>
    </row>
    <row r="29" spans="3:21" ht="12.75" hidden="1" customHeight="1">
      <c r="C29" s="125" t="s">
        <v>10</v>
      </c>
      <c r="D29" s="125"/>
      <c r="E29" s="125"/>
      <c r="F29" s="125"/>
      <c r="G29" s="125"/>
      <c r="H29" s="125"/>
      <c r="I29" s="125"/>
      <c r="J29" s="125"/>
      <c r="K29" s="125"/>
      <c r="L29" s="28"/>
      <c r="M29" s="125" t="s">
        <v>11</v>
      </c>
      <c r="N29" s="125"/>
      <c r="O29" s="125"/>
      <c r="Q29" s="97" t="s">
        <v>41</v>
      </c>
      <c r="R29" s="97"/>
      <c r="S29" s="97"/>
      <c r="T29" s="97"/>
      <c r="U29" t="s">
        <v>238</v>
      </c>
    </row>
    <row r="30" spans="3:21" ht="12.75" hidden="1" customHeight="1">
      <c r="L30" s="4"/>
      <c r="U30" t="s">
        <v>238</v>
      </c>
    </row>
    <row r="31" spans="3:21" ht="12.75" hidden="1" customHeight="1">
      <c r="C31" s="56" t="s">
        <v>60</v>
      </c>
      <c r="L31" s="4"/>
      <c r="Q31" s="56" t="s">
        <v>60</v>
      </c>
      <c r="U31" t="s">
        <v>238</v>
      </c>
    </row>
    <row r="32" spans="3:21" ht="12.75" hidden="1" customHeight="1">
      <c r="C32" s="125" t="s">
        <v>10</v>
      </c>
      <c r="D32" s="125"/>
      <c r="E32" s="125"/>
      <c r="F32" s="125"/>
      <c r="G32" s="125"/>
      <c r="H32" s="125"/>
      <c r="I32" s="125"/>
      <c r="J32" s="125"/>
      <c r="K32" s="125"/>
      <c r="L32" s="28"/>
      <c r="M32" s="125" t="s">
        <v>11</v>
      </c>
      <c r="N32" s="125"/>
      <c r="O32" s="125"/>
      <c r="Q32" s="97" t="s">
        <v>41</v>
      </c>
      <c r="R32" s="97"/>
      <c r="S32" s="97"/>
      <c r="T32" s="97"/>
      <c r="U32" t="s">
        <v>238</v>
      </c>
    </row>
    <row r="33" spans="3:21" ht="12.75" hidden="1" customHeight="1">
      <c r="L33" s="4"/>
      <c r="U33" t="s">
        <v>238</v>
      </c>
    </row>
    <row r="34" spans="3:21" ht="12.75" hidden="1" customHeight="1">
      <c r="C34" s="56" t="s">
        <v>60</v>
      </c>
      <c r="L34" s="4"/>
      <c r="Q34" s="56" t="s">
        <v>60</v>
      </c>
      <c r="U34" t="s">
        <v>238</v>
      </c>
    </row>
    <row r="35" spans="3:21" ht="12.75" hidden="1" customHeight="1">
      <c r="C35" s="125" t="s">
        <v>10</v>
      </c>
      <c r="D35" s="125"/>
      <c r="E35" s="125"/>
      <c r="F35" s="125"/>
      <c r="G35" s="125"/>
      <c r="H35" s="125"/>
      <c r="I35" s="125"/>
      <c r="J35" s="125"/>
      <c r="K35" s="125"/>
      <c r="L35" s="28"/>
      <c r="M35" s="125" t="s">
        <v>11</v>
      </c>
      <c r="N35" s="125"/>
      <c r="O35" s="125"/>
      <c r="Q35" s="97" t="s">
        <v>41</v>
      </c>
      <c r="R35" s="97"/>
      <c r="S35" s="97"/>
      <c r="T35" s="97"/>
      <c r="U35" t="s">
        <v>238</v>
      </c>
    </row>
    <row r="36" spans="3:21" ht="12.75" hidden="1" customHeight="1">
      <c r="L36" s="4"/>
      <c r="U36" t="s">
        <v>238</v>
      </c>
    </row>
    <row r="37" spans="3:21" ht="12.75" hidden="1" customHeight="1">
      <c r="C37" s="56" t="s">
        <v>60</v>
      </c>
      <c r="L37" s="4"/>
      <c r="Q37" s="56" t="s">
        <v>60</v>
      </c>
      <c r="U37" t="s">
        <v>238</v>
      </c>
    </row>
    <row r="38" spans="3:21" ht="12.75" hidden="1" customHeight="1">
      <c r="C38" s="125" t="s">
        <v>10</v>
      </c>
      <c r="D38" s="125"/>
      <c r="E38" s="125"/>
      <c r="F38" s="125"/>
      <c r="G38" s="125"/>
      <c r="H38" s="125"/>
      <c r="I38" s="125"/>
      <c r="J38" s="125"/>
      <c r="K38" s="125"/>
      <c r="L38" s="28"/>
      <c r="M38" s="125" t="s">
        <v>11</v>
      </c>
      <c r="N38" s="125"/>
      <c r="O38" s="125"/>
      <c r="Q38" s="97" t="s">
        <v>41</v>
      </c>
      <c r="R38" s="97"/>
      <c r="S38" s="97"/>
      <c r="T38" s="97"/>
      <c r="U38" t="s">
        <v>238</v>
      </c>
    </row>
    <row r="39" spans="3:21" ht="12.75" hidden="1" customHeight="1">
      <c r="L39" s="4"/>
      <c r="U39" t="s">
        <v>238</v>
      </c>
    </row>
    <row r="40" spans="3:21" ht="12.75" hidden="1" customHeight="1">
      <c r="C40" s="56" t="s">
        <v>60</v>
      </c>
      <c r="L40" s="4"/>
      <c r="Q40" s="56" t="s">
        <v>60</v>
      </c>
      <c r="U40" t="s">
        <v>238</v>
      </c>
    </row>
    <row r="41" spans="3:21" ht="12.75" hidden="1" customHeight="1">
      <c r="C41" s="125" t="s">
        <v>10</v>
      </c>
      <c r="D41" s="125"/>
      <c r="E41" s="125"/>
      <c r="F41" s="125"/>
      <c r="G41" s="125"/>
      <c r="H41" s="125"/>
      <c r="I41" s="125"/>
      <c r="J41" s="125"/>
      <c r="K41" s="125"/>
      <c r="L41" s="28"/>
      <c r="M41" s="125" t="s">
        <v>11</v>
      </c>
      <c r="N41" s="125"/>
      <c r="O41" s="125"/>
      <c r="Q41" s="97" t="s">
        <v>41</v>
      </c>
      <c r="R41" s="97"/>
      <c r="S41" s="97"/>
      <c r="T41" s="97"/>
      <c r="U41" t="s">
        <v>238</v>
      </c>
    </row>
    <row r="42" spans="3:21" ht="12.75" hidden="1" customHeight="1">
      <c r="L42" s="4"/>
      <c r="U42" t="s">
        <v>238</v>
      </c>
    </row>
    <row r="43" spans="3:21" ht="12.75" hidden="1" customHeight="1">
      <c r="C43" s="56" t="s">
        <v>60</v>
      </c>
      <c r="L43" s="4"/>
      <c r="Q43" s="56" t="s">
        <v>60</v>
      </c>
      <c r="U43" t="s">
        <v>238</v>
      </c>
    </row>
    <row r="44" spans="3:21" ht="12.75" hidden="1" customHeight="1">
      <c r="C44" s="125" t="s">
        <v>10</v>
      </c>
      <c r="D44" s="125"/>
      <c r="E44" s="125"/>
      <c r="F44" s="125"/>
      <c r="G44" s="125"/>
      <c r="H44" s="125"/>
      <c r="I44" s="125"/>
      <c r="J44" s="125"/>
      <c r="K44" s="125"/>
      <c r="L44" s="28"/>
      <c r="M44" s="125" t="s">
        <v>11</v>
      </c>
      <c r="N44" s="125"/>
      <c r="O44" s="125"/>
      <c r="Q44" s="97" t="s">
        <v>41</v>
      </c>
      <c r="R44" s="97"/>
      <c r="S44" s="97"/>
      <c r="T44" s="97"/>
      <c r="U44" t="s">
        <v>238</v>
      </c>
    </row>
    <row r="45" spans="3:21" ht="12.75" customHeight="1">
      <c r="L45" s="4"/>
    </row>
    <row r="46" spans="3:21" ht="12.75" customHeight="1">
      <c r="C46" t="s">
        <v>258</v>
      </c>
      <c r="L46" s="4"/>
      <c r="Q46" t="s">
        <v>259</v>
      </c>
    </row>
    <row r="47" spans="3:21" ht="12.75" customHeight="1">
      <c r="C47" s="125" t="s">
        <v>10</v>
      </c>
      <c r="D47" s="125"/>
      <c r="E47" s="125"/>
      <c r="F47" s="125"/>
      <c r="G47" s="125"/>
      <c r="H47" s="125"/>
      <c r="I47" s="125"/>
      <c r="J47" s="125"/>
      <c r="K47" s="125"/>
      <c r="L47" s="28"/>
      <c r="M47" s="125" t="s">
        <v>11</v>
      </c>
      <c r="N47" s="125"/>
      <c r="O47" s="125"/>
      <c r="Q47" s="97" t="s">
        <v>41</v>
      </c>
      <c r="R47" s="97"/>
      <c r="S47" s="97"/>
      <c r="T47" s="97"/>
    </row>
    <row r="48" spans="3:21" ht="12.75" customHeight="1">
      <c r="C48" s="90"/>
      <c r="D48" s="90"/>
      <c r="E48" s="90"/>
      <c r="F48" s="90"/>
      <c r="G48" s="90"/>
      <c r="H48" s="90"/>
      <c r="I48" s="90"/>
      <c r="J48" s="90"/>
      <c r="K48" s="90"/>
      <c r="L48" s="28"/>
      <c r="M48" s="90"/>
      <c r="N48" s="90"/>
      <c r="O48" s="90"/>
      <c r="Q48" s="27"/>
      <c r="R48" s="27"/>
      <c r="S48" s="27"/>
      <c r="T48" s="27"/>
    </row>
    <row r="49" spans="1:21" ht="12.75" customHeight="1">
      <c r="C49" t="s">
        <v>249</v>
      </c>
      <c r="L49" s="4"/>
      <c r="Q49" t="s">
        <v>250</v>
      </c>
    </row>
    <row r="50" spans="1:21" ht="12.75" customHeight="1">
      <c r="C50" s="125" t="s">
        <v>10</v>
      </c>
      <c r="D50" s="125"/>
      <c r="E50" s="125"/>
      <c r="F50" s="125"/>
      <c r="G50" s="125"/>
      <c r="H50" s="125"/>
      <c r="I50" s="125"/>
      <c r="J50" s="125"/>
      <c r="K50" s="125"/>
      <c r="L50" s="28"/>
      <c r="M50" s="125" t="s">
        <v>11</v>
      </c>
      <c r="N50" s="125"/>
      <c r="O50" s="125"/>
      <c r="Q50" s="97" t="s">
        <v>41</v>
      </c>
      <c r="R50" s="97"/>
      <c r="S50" s="97"/>
      <c r="T50" s="97"/>
    </row>
    <row r="51" spans="1:21" ht="12.75" customHeight="1">
      <c r="C51" s="90"/>
      <c r="D51" s="90"/>
      <c r="E51" s="90"/>
      <c r="F51" s="90"/>
      <c r="G51" s="90"/>
      <c r="H51" s="90"/>
      <c r="I51" s="90"/>
      <c r="J51" s="90"/>
      <c r="K51" s="90"/>
      <c r="L51" s="28"/>
      <c r="M51" s="90"/>
      <c r="N51" s="90"/>
      <c r="O51" s="90"/>
      <c r="Q51" s="27"/>
      <c r="R51" s="27"/>
      <c r="S51" s="27"/>
      <c r="T51" s="27"/>
    </row>
    <row r="52" spans="1:21" ht="12.75" customHeight="1">
      <c r="C52" t="s">
        <v>260</v>
      </c>
      <c r="L52" s="4"/>
      <c r="Q52" t="s">
        <v>261</v>
      </c>
    </row>
    <row r="53" spans="1:21" ht="12.75" customHeight="1">
      <c r="C53" s="125" t="s">
        <v>10</v>
      </c>
      <c r="D53" s="125"/>
      <c r="E53" s="125"/>
      <c r="F53" s="125"/>
      <c r="G53" s="125"/>
      <c r="H53" s="125"/>
      <c r="I53" s="125"/>
      <c r="J53" s="125"/>
      <c r="K53" s="125"/>
      <c r="L53" s="28"/>
      <c r="M53" s="125" t="s">
        <v>11</v>
      </c>
      <c r="N53" s="125"/>
      <c r="O53" s="125"/>
      <c r="Q53" s="97" t="s">
        <v>41</v>
      </c>
      <c r="R53" s="97"/>
      <c r="S53" s="97"/>
      <c r="T53" s="97"/>
    </row>
    <row r="55" spans="1:21" ht="39.75" customHeight="1">
      <c r="A55" s="95" t="s">
        <v>239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26"/>
    </row>
    <row r="56" spans="1:21" ht="12.75" customHeight="1">
      <c r="A56" t="s">
        <v>36</v>
      </c>
    </row>
    <row r="58" spans="1:21" ht="12.75" customHeight="1">
      <c r="A58" t="s">
        <v>264</v>
      </c>
      <c r="H58" s="55" t="s">
        <v>61</v>
      </c>
      <c r="I58" s="30"/>
      <c r="J58" s="30"/>
      <c r="K58" s="30"/>
      <c r="L58" s="30"/>
      <c r="R58" s="30" t="s">
        <v>241</v>
      </c>
      <c r="S58" s="30"/>
      <c r="T58" s="30"/>
    </row>
    <row r="59" spans="1:21" ht="12.75" customHeight="1">
      <c r="B59" s="4"/>
      <c r="C59" s="4"/>
      <c r="D59" s="4"/>
      <c r="E59" s="4"/>
      <c r="F59" s="4"/>
      <c r="G59" s="4"/>
      <c r="H59" s="124" t="s">
        <v>10</v>
      </c>
      <c r="I59" s="124"/>
      <c r="J59" s="124"/>
      <c r="K59" s="124"/>
      <c r="L59" s="124"/>
      <c r="M59" s="28"/>
      <c r="N59" s="125" t="s">
        <v>11</v>
      </c>
      <c r="O59" s="125"/>
      <c r="P59" s="125"/>
      <c r="Q59" s="4"/>
      <c r="R59" s="126" t="s">
        <v>37</v>
      </c>
      <c r="S59" s="126"/>
      <c r="T59" s="126"/>
    </row>
    <row r="60" spans="1:21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21" ht="12.75" customHeight="1">
      <c r="A61" t="s">
        <v>38</v>
      </c>
      <c r="B61" s="4"/>
      <c r="C61" s="4"/>
      <c r="D61" s="4"/>
      <c r="E61" s="4"/>
      <c r="F61" s="4"/>
      <c r="G61" s="4"/>
      <c r="H61" s="4"/>
      <c r="I61" s="4"/>
      <c r="J61" s="30" t="s">
        <v>249</v>
      </c>
      <c r="K61" s="30"/>
      <c r="L61" s="40"/>
      <c r="M61" s="40"/>
      <c r="N61" s="1"/>
      <c r="O61" s="101" t="s">
        <v>39</v>
      </c>
      <c r="P61" s="101"/>
      <c r="Q61" s="101"/>
      <c r="R61" s="128" t="s">
        <v>250</v>
      </c>
      <c r="S61" s="128"/>
      <c r="T61" s="128"/>
    </row>
    <row r="62" spans="1:21" ht="12.75" customHeight="1">
      <c r="B62" s="4"/>
      <c r="C62" s="4"/>
      <c r="D62" s="4"/>
      <c r="E62" s="4"/>
      <c r="F62" s="4"/>
      <c r="G62" s="4"/>
      <c r="H62" s="4"/>
      <c r="I62" s="4"/>
      <c r="J62" s="126" t="s">
        <v>10</v>
      </c>
      <c r="K62" s="126"/>
      <c r="L62" s="126"/>
      <c r="M62" s="126"/>
      <c r="N62" s="1"/>
      <c r="O62" s="101" t="s">
        <v>11</v>
      </c>
      <c r="P62" s="101"/>
      <c r="Q62" s="101"/>
      <c r="R62" s="101" t="s">
        <v>37</v>
      </c>
      <c r="S62" s="101"/>
      <c r="T62" s="101"/>
    </row>
    <row r="63" spans="1:21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21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ht="12.75" customHeight="1">
      <c r="A65" t="s">
        <v>40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21" ht="16.5" customHeight="1">
      <c r="A66" t="s">
        <v>264</v>
      </c>
      <c r="H66" s="30" t="s">
        <v>251</v>
      </c>
      <c r="I66" s="30"/>
      <c r="J66" s="30"/>
      <c r="K66" s="30"/>
      <c r="L66" s="30"/>
      <c r="R66" s="30" t="s">
        <v>252</v>
      </c>
      <c r="S66" s="30"/>
      <c r="T66" s="30"/>
    </row>
    <row r="67" spans="1:21" ht="12.75" customHeight="1">
      <c r="B67" s="4"/>
      <c r="C67" s="4"/>
      <c r="D67" s="4"/>
      <c r="E67" s="4"/>
      <c r="F67" s="4"/>
      <c r="G67" s="4"/>
      <c r="H67" s="124" t="s">
        <v>10</v>
      </c>
      <c r="I67" s="124"/>
      <c r="J67" s="124"/>
      <c r="K67" s="124"/>
      <c r="L67" s="124"/>
      <c r="M67" s="28"/>
      <c r="N67" s="125" t="s">
        <v>11</v>
      </c>
      <c r="O67" s="125"/>
      <c r="P67" s="125"/>
      <c r="Q67" s="4"/>
      <c r="R67" s="126" t="s">
        <v>37</v>
      </c>
      <c r="S67" s="126"/>
      <c r="T67" s="126"/>
    </row>
    <row r="69" spans="1:21" ht="12.75" customHeight="1">
      <c r="A69" s="92" t="s">
        <v>43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26"/>
    </row>
  </sheetData>
  <mergeCells count="61">
    <mergeCell ref="C23:K23"/>
    <mergeCell ref="M23:O23"/>
    <mergeCell ref="Q23:T23"/>
    <mergeCell ref="C26:K26"/>
    <mergeCell ref="M26:O26"/>
    <mergeCell ref="Q26:T26"/>
    <mergeCell ref="M11:T11"/>
    <mergeCell ref="C14:K14"/>
    <mergeCell ref="M14:O14"/>
    <mergeCell ref="Q14:T14"/>
    <mergeCell ref="C20:K20"/>
    <mergeCell ref="M20:O20"/>
    <mergeCell ref="Q20:T20"/>
    <mergeCell ref="C17:K17"/>
    <mergeCell ref="M17:O17"/>
    <mergeCell ref="Q17:T17"/>
    <mergeCell ref="O61:Q61"/>
    <mergeCell ref="R61:T61"/>
    <mergeCell ref="C41:K41"/>
    <mergeCell ref="M41:O41"/>
    <mergeCell ref="Q41:T41"/>
    <mergeCell ref="C44:K44"/>
    <mergeCell ref="Q53:T53"/>
    <mergeCell ref="M2:T2"/>
    <mergeCell ref="M4:T4"/>
    <mergeCell ref="M6:T6"/>
    <mergeCell ref="C7:L7"/>
    <mergeCell ref="M8:T8"/>
    <mergeCell ref="C29:K29"/>
    <mergeCell ref="M29:O29"/>
    <mergeCell ref="Q29:T29"/>
    <mergeCell ref="C32:K32"/>
    <mergeCell ref="M32:O32"/>
    <mergeCell ref="Q32:T32"/>
    <mergeCell ref="C35:K35"/>
    <mergeCell ref="M35:O35"/>
    <mergeCell ref="Q35:T35"/>
    <mergeCell ref="C38:K38"/>
    <mergeCell ref="M38:O38"/>
    <mergeCell ref="Q38:T38"/>
    <mergeCell ref="A69:T69"/>
    <mergeCell ref="M44:O44"/>
    <mergeCell ref="Q44:T44"/>
    <mergeCell ref="A55:T55"/>
    <mergeCell ref="H59:L59"/>
    <mergeCell ref="N59:P59"/>
    <mergeCell ref="R59:T59"/>
    <mergeCell ref="J62:M62"/>
    <mergeCell ref="C47:K47"/>
    <mergeCell ref="M47:O47"/>
    <mergeCell ref="Q47:T47"/>
    <mergeCell ref="C50:K50"/>
    <mergeCell ref="M50:O50"/>
    <mergeCell ref="Q50:T50"/>
    <mergeCell ref="C53:K53"/>
    <mergeCell ref="M53:O53"/>
    <mergeCell ref="O62:Q62"/>
    <mergeCell ref="R62:T62"/>
    <mergeCell ref="H67:L67"/>
    <mergeCell ref="N67:P67"/>
    <mergeCell ref="R67:T67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1</cp:revision>
  <cp:lastPrinted>2015-08-20T13:07:29Z</cp:lastPrinted>
  <dcterms:created xsi:type="dcterms:W3CDTF">2005-11-09T10:47:18Z</dcterms:created>
  <dcterms:modified xsi:type="dcterms:W3CDTF">2018-01-18T07:31:09Z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