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T6"/>
  <c r="U6"/>
  <c r="V6"/>
  <c r="W6"/>
  <c r="R7"/>
  <c r="S7"/>
  <c r="T7"/>
  <c r="U7"/>
  <c r="L12" s="1"/>
  <c r="V7"/>
  <c r="W7"/>
  <c r="R8"/>
  <c r="S8"/>
  <c r="T8"/>
  <c r="U8"/>
  <c r="V8"/>
  <c r="W8"/>
  <c r="R9"/>
  <c r="S9"/>
  <c r="T9"/>
  <c r="U9"/>
  <c r="V9"/>
  <c r="W9"/>
  <c r="R10"/>
  <c r="S10"/>
  <c r="T10"/>
  <c r="U10"/>
  <c r="V10"/>
  <c r="W10"/>
  <c r="R11"/>
  <c r="S11"/>
  <c r="T11"/>
  <c r="U11"/>
  <c r="V11"/>
  <c r="W11"/>
  <c r="H12"/>
  <c r="I12"/>
  <c r="K12"/>
  <c r="M12"/>
  <c r="N12"/>
  <c r="R14"/>
  <c r="S14"/>
  <c r="T14"/>
  <c r="U14"/>
  <c r="V14"/>
  <c r="W14"/>
  <c r="R15"/>
  <c r="H24" s="1"/>
  <c r="S15"/>
  <c r="T15"/>
  <c r="U15"/>
  <c r="V15"/>
  <c r="W15"/>
  <c r="R16"/>
  <c r="S16"/>
  <c r="T16"/>
  <c r="U16"/>
  <c r="L25" s="1"/>
  <c r="V16"/>
  <c r="W16"/>
  <c r="R17"/>
  <c r="S17"/>
  <c r="T17"/>
  <c r="U17"/>
  <c r="V17"/>
  <c r="W17"/>
  <c r="N24" s="1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K24"/>
  <c r="L24"/>
  <c r="M24"/>
  <c r="K25"/>
  <c r="M25"/>
  <c r="N25"/>
  <c r="I24" l="1"/>
  <c r="H25"/>
  <c r="I25"/>
</calcChain>
</file>

<file path=xl/sharedStrings.xml><?xml version="1.0" encoding="utf-8"?>
<sst xmlns="http://schemas.openxmlformats.org/spreadsheetml/2006/main" count="363" uniqueCount="128">
  <si>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</si>
  <si>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</si>
  <si>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</si>
  <si>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</si>
  <si>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</si>
  <si>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</si>
  <si>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</si>
  <si>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</si>
  <si>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</si>
  <si>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</si>
  <si>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</si>
  <si>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</si>
  <si>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</si>
  <si>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</si>
  <si>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</si>
  <si>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</si>
  <si>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</si>
  <si>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</si>
  <si>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</si>
  <si>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</si>
  <si>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</si>
  <si>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</si>
  <si>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</si>
  <si>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</si>
  <si>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</si>
  <si>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</si>
  <si>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</si>
  <si>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</si>
  <si>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</si>
  <si>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</si>
  <si>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</si>
  <si>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</si>
  <si>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</si>
  <si>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</si>
  <si>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</si>
  <si>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</si>
  <si>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</si>
  <si>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</si>
  <si>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</si>
  <si>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</si>
  <si>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</si>
  <si>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</si>
  <si>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</si>
  <si>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</si>
  <si>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</si>
  <si>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</si>
  <si>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</si>
  <si>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</si>
  <si>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</si>
  <si>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</si>
  <si>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</si>
  <si>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</si>
  <si>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</si>
  <si>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</si>
  <si>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</si>
  <si>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</si>
  <si>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</si>
  <si>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</si>
  <si>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</si>
  <si>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1113/0, 1113/1</t>
  </si>
  <si>
    <t/>
  </si>
  <si>
    <t>Інженер з охорони працi</t>
  </si>
  <si>
    <t>за даними бухгалтерського обліку3</t>
  </si>
  <si>
    <t>Пісьменюк Микола Миколайович, рахунок 1113/0</t>
  </si>
  <si>
    <t xml:space="preserve">01.07.2016 </t>
  </si>
  <si>
    <t>111360059</t>
  </si>
  <si>
    <t>шт.</t>
  </si>
  <si>
    <t>0/0</t>
  </si>
  <si>
    <t>Конвектор електричний
ціна: 1498,9800</t>
  </si>
  <si>
    <t xml:space="preserve">11.10.2016 </t>
  </si>
  <si>
    <t>111360079</t>
  </si>
  <si>
    <t>Кондиціонер GALANZ MSG-26AH
ціна: 5980,0000</t>
  </si>
  <si>
    <t>111360078</t>
  </si>
  <si>
    <t>Лічильник електроенергії
ціна: 1896,1000</t>
  </si>
  <si>
    <t>111360077</t>
  </si>
  <si>
    <t>Пристрій спостереження за рухомими об"єктами моделі FM-Eco3 з радіомодулем системи
ціна: 4995,0000</t>
  </si>
  <si>
    <t xml:space="preserve">19.12.2016 </t>
  </si>
  <si>
    <t>111360085</t>
  </si>
  <si>
    <t>Скриня для інструменту
ціна: 1026,1800</t>
  </si>
  <si>
    <t>111360055</t>
  </si>
  <si>
    <t>Разом за рахунком 1113/0</t>
  </si>
  <si>
    <t>Пісьменюк Микола Миколайович, рахунок 1113/1</t>
  </si>
  <si>
    <t>Ак.шуруповерт
ціна: 3676,9800</t>
  </si>
  <si>
    <t xml:space="preserve">20.12.2017 </t>
  </si>
  <si>
    <t>111320002</t>
  </si>
  <si>
    <t>Вогнегасник ВВК-1,4
ціна: 423,9000</t>
  </si>
  <si>
    <t xml:space="preserve">06.06.2017 </t>
  </si>
  <si>
    <t>111340001</t>
  </si>
  <si>
    <t>Вогнегасник ВВК-2
ціна: 474,6000</t>
  </si>
  <si>
    <t>Вогнегасник ВП 9
ціна: 448,5000</t>
  </si>
  <si>
    <t>Вогнегасник ВП-5
ціна: 312,0000</t>
  </si>
  <si>
    <t>М/п конструкція
ціна: 2677,7400</t>
  </si>
  <si>
    <t xml:space="preserve">03.04.2017 </t>
  </si>
  <si>
    <t>111360086</t>
  </si>
  <si>
    <t>М/п конструкція
ціна: 3103,9800</t>
  </si>
  <si>
    <t>Перфоратор
ціна: 3790,9800</t>
  </si>
  <si>
    <t>111320001</t>
  </si>
  <si>
    <t>Разом за рахунком 1113/1</t>
  </si>
  <si>
    <t>Разом за Пісьменюк Микола Миколайович</t>
  </si>
  <si>
    <t>шістнадцять</t>
  </si>
  <si>
    <t>сорок три</t>
  </si>
  <si>
    <t>вісімдесят три тисячі сімдесят гривень 17 копійок</t>
  </si>
  <si>
    <t>^</t>
  </si>
  <si>
    <t xml:space="preserve">     Усі цінності,  пойменовані в цьому інвентаризаційному описі з N1  до  N16,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</si>
  <si>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Адміністрація</t>
  </si>
  <si>
    <t>Пісьменюк Микола Миколайович</t>
  </si>
  <si>
    <t>Аптечка автомобільна
ціна: 95,230</t>
  </si>
  <si>
    <t>-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</si>
  <si>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</si>
  <si>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</si>
  <si>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</si>
  <si>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</si>
  <si>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</si>
  <si>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</si>
  <si>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</si>
  <si>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</si>
  <si>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</si>
  <si>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</si>
  <si>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</si>
  <si>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</si>
  <si>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</si>
  <si>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 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</si>
  <si>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</si>
  <si>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"04" січня 2018 р.</t>
  </si>
  <si>
    <t>Додаток 1ж</t>
  </si>
  <si>
    <t>затвердженого рішенням сесії Броварської міської ради</t>
  </si>
  <si>
    <r>
      <t xml:space="preserve">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</si>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</sst>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Y30" sqref="Y30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124</v>
      </c>
    </row>
    <row r="2" spans="1:22" ht="12.75" customHeight="1">
      <c r="O2" t="s">
        <v>127</v>
      </c>
    </row>
    <row r="3" spans="1:22" ht="12.75" customHeight="1">
      <c r="O3" t="s">
        <v>125</v>
      </c>
    </row>
    <row r="5" spans="1:22" ht="12.75" customHeight="1">
      <c r="Q5" s="23" t="s">
        <v>19</v>
      </c>
      <c r="U5" s="26"/>
      <c r="V5" s="26"/>
    </row>
    <row r="6" spans="1:22" ht="12.75" customHeight="1">
      <c r="Q6" s="25" t="s">
        <v>20</v>
      </c>
      <c r="U6" s="24"/>
      <c r="V6" s="24"/>
    </row>
    <row r="7" spans="1:22" ht="12.75" customHeight="1">
      <c r="Q7" s="25" t="s">
        <v>21</v>
      </c>
      <c r="U7" s="24"/>
      <c r="V7" s="24"/>
    </row>
    <row r="8" spans="1:22" ht="12.75" customHeight="1">
      <c r="A8" s="54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71" t="s">
        <v>22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28"/>
      <c r="M9" s="28"/>
    </row>
    <row r="11" spans="1:22" ht="12.75" customHeight="1">
      <c r="A11" s="37" t="s">
        <v>44</v>
      </c>
      <c r="B11" s="39"/>
      <c r="C11" s="38"/>
      <c r="D11" s="36">
        <v>3</v>
      </c>
      <c r="E11" s="36">
        <v>8</v>
      </c>
      <c r="F11" s="36">
        <v>9</v>
      </c>
      <c r="G11" s="36">
        <v>0</v>
      </c>
      <c r="H11" s="36">
        <v>2</v>
      </c>
      <c r="I11" s="36">
        <v>8</v>
      </c>
      <c r="J11" s="36">
        <v>9</v>
      </c>
      <c r="K11" s="36">
        <v>6</v>
      </c>
    </row>
    <row r="12" spans="1:22" ht="12.75" customHeight="1">
      <c r="A12" s="33"/>
      <c r="B12" s="3"/>
      <c r="L12" s="4"/>
      <c r="M12" s="4"/>
    </row>
    <row r="14" spans="1:22" ht="12.75" customHeight="1">
      <c r="A14" s="68" t="s">
        <v>0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34"/>
      <c r="V14" s="34"/>
    </row>
    <row r="15" spans="1:22" ht="12.75" customHeight="1">
      <c r="A15" s="68" t="s">
        <v>23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34"/>
      <c r="V15" s="34"/>
    </row>
    <row r="16" spans="1:22" ht="14.25" customHeight="1">
      <c r="A16" s="75" t="s">
        <v>24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1"/>
      <c r="V16" s="1"/>
    </row>
    <row r="17" spans="1:22" ht="15" customHeight="1">
      <c r="L17" s="4" t="s">
        <v>126</v>
      </c>
      <c r="P17" s="4"/>
      <c r="Q17" s="4"/>
      <c r="R17" s="4"/>
    </row>
    <row r="18" spans="1:22" ht="12.75" customHeight="1">
      <c r="L18" s="76" t="s">
        <v>1</v>
      </c>
      <c r="M18" s="76"/>
      <c r="N18" s="76"/>
      <c r="O18" s="29"/>
      <c r="P18" s="29"/>
      <c r="Q18" s="29"/>
      <c r="R18" s="29"/>
    </row>
    <row r="20" spans="1:22" ht="12.75" customHeight="1">
      <c r="A20" s="74" t="s">
        <v>121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31"/>
      <c r="V20" s="31"/>
    </row>
    <row r="21" spans="1:22" ht="1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31"/>
      <c r="V21" s="31"/>
    </row>
    <row r="22" spans="1:22" ht="15" customHeight="1">
      <c r="A22" t="s">
        <v>25</v>
      </c>
      <c r="C22" s="55" t="s">
        <v>59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"/>
      <c r="V22" s="4"/>
    </row>
    <row r="23" spans="1:22" ht="11.25" customHeight="1">
      <c r="C23" s="67" t="s">
        <v>26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35"/>
      <c r="V23" s="35"/>
    </row>
    <row r="24" spans="1:22" ht="14.25" customHeight="1">
      <c r="A24" t="s">
        <v>27</v>
      </c>
      <c r="C24" s="30" t="s">
        <v>104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2" customHeight="1">
      <c r="C25" s="67" t="s">
        <v>28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35"/>
      <c r="V25" s="35"/>
    </row>
    <row r="26" spans="1:22" ht="12.75" customHeight="1">
      <c r="A26" t="s">
        <v>29</v>
      </c>
      <c r="C26" t="s">
        <v>122</v>
      </c>
    </row>
    <row r="28" spans="1:22" ht="12.75" customHeight="1">
      <c r="A28" s="68" t="s">
        <v>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34"/>
      <c r="V28" s="34"/>
    </row>
    <row r="30" spans="1:22" ht="28.5" customHeight="1">
      <c r="A30" s="69" t="s">
        <v>30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26"/>
      <c r="V30" s="26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s="56" t="s">
        <v>61</v>
      </c>
      <c r="Q33" t="s">
        <v>105</v>
      </c>
    </row>
    <row r="34" spans="1:22" ht="12.75" customHeight="1">
      <c r="A34" s="70" t="s">
        <v>10</v>
      </c>
      <c r="B34" s="70"/>
      <c r="C34" s="70"/>
      <c r="D34" s="70"/>
      <c r="E34" s="70"/>
      <c r="F34" s="70"/>
      <c r="G34" s="28"/>
      <c r="H34" s="28"/>
      <c r="I34" s="28"/>
      <c r="J34" s="28"/>
      <c r="K34" s="28"/>
      <c r="L34" s="71" t="s">
        <v>11</v>
      </c>
      <c r="M34" s="71"/>
      <c r="N34" s="71"/>
      <c r="O34" s="71"/>
      <c r="Q34" s="72" t="s">
        <v>41</v>
      </c>
      <c r="R34" s="73"/>
      <c r="S34" s="73"/>
      <c r="T34" s="73"/>
    </row>
    <row r="37" spans="1:22" ht="12.75" customHeight="1">
      <c r="A37" t="s">
        <v>3</v>
      </c>
      <c r="C37" t="s">
        <v>4</v>
      </c>
      <c r="E37" t="s">
        <v>123</v>
      </c>
    </row>
    <row r="38" spans="1:22" ht="12.75" customHeight="1">
      <c r="C38" t="s">
        <v>5</v>
      </c>
      <c r="E38" t="s">
        <v>123</v>
      </c>
    </row>
    <row r="39" spans="1:22" ht="12.75" customHeight="1">
      <c r="A39" s="30"/>
      <c r="B39" s="30"/>
      <c r="C39" s="30"/>
      <c r="D39" s="30"/>
      <c r="E39" s="30"/>
    </row>
    <row r="40" spans="1:22" ht="50.25" customHeight="1">
      <c r="A40" s="66" t="s">
        <v>42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26"/>
      <c r="V40" s="26"/>
    </row>
  </sheetData>
  <mergeCells count="14">
    <mergeCell ref="A20:T21"/>
    <mergeCell ref="A9:K9"/>
    <mergeCell ref="A14:T14"/>
    <mergeCell ref="A15:T15"/>
    <mergeCell ref="A16:T16"/>
    <mergeCell ref="L18:N18"/>
    <mergeCell ref="A40:T40"/>
    <mergeCell ref="C23:T23"/>
    <mergeCell ref="C25:T25"/>
    <mergeCell ref="A28:T28"/>
    <mergeCell ref="A30:T30"/>
    <mergeCell ref="A34:F34"/>
    <mergeCell ref="L34:O34"/>
    <mergeCell ref="Q34:T34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5"/>
  <sheetViews>
    <sheetView showGridLines="0" topLeftCell="A19" zoomScaleNormal="100" workbookViewId="0">
      <selection activeCell="H14" sqref="H14:I23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83" t="s">
        <v>13</v>
      </c>
      <c r="B2" s="85" t="s">
        <v>47</v>
      </c>
      <c r="C2" s="85" t="s">
        <v>48</v>
      </c>
      <c r="D2" s="87" t="s">
        <v>14</v>
      </c>
      <c r="E2" s="87"/>
      <c r="F2" s="87"/>
      <c r="G2" s="85" t="s">
        <v>57</v>
      </c>
      <c r="H2" s="88" t="s">
        <v>17</v>
      </c>
      <c r="I2" s="89"/>
      <c r="J2" s="77" t="s">
        <v>51</v>
      </c>
      <c r="K2" s="77" t="s">
        <v>62</v>
      </c>
      <c r="L2" s="79"/>
      <c r="M2" s="79"/>
      <c r="N2" s="79"/>
      <c r="O2" s="80"/>
      <c r="P2" s="81" t="s">
        <v>56</v>
      </c>
      <c r="Z2" s="5"/>
    </row>
    <row r="3" spans="1:26" ht="92.25" customHeight="1" thickBot="1">
      <c r="A3" s="84"/>
      <c r="B3" s="86"/>
      <c r="C3" s="86"/>
      <c r="D3" s="42" t="s">
        <v>49</v>
      </c>
      <c r="E3" s="41" t="s">
        <v>15</v>
      </c>
      <c r="F3" s="41" t="s">
        <v>16</v>
      </c>
      <c r="G3" s="86"/>
      <c r="H3" s="43" t="s">
        <v>18</v>
      </c>
      <c r="I3" s="43" t="s">
        <v>50</v>
      </c>
      <c r="J3" s="78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82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63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25.5">
      <c r="A6" s="12">
        <v>1</v>
      </c>
      <c r="B6" s="58" t="s">
        <v>106</v>
      </c>
      <c r="C6" s="59" t="s">
        <v>64</v>
      </c>
      <c r="D6" s="58" t="s">
        <v>65</v>
      </c>
      <c r="E6" s="62" t="s">
        <v>107</v>
      </c>
      <c r="F6" s="62" t="s">
        <v>107</v>
      </c>
      <c r="G6" s="60" t="s">
        <v>66</v>
      </c>
      <c r="H6" s="14">
        <v>5</v>
      </c>
      <c r="I6" s="16">
        <v>476.15000000000003</v>
      </c>
      <c r="J6" s="62" t="s">
        <v>107</v>
      </c>
      <c r="K6" s="14">
        <v>5</v>
      </c>
      <c r="L6" s="16">
        <v>476.15000000000003</v>
      </c>
      <c r="M6" s="45">
        <v>240</v>
      </c>
      <c r="N6" s="45">
        <v>236.15</v>
      </c>
      <c r="O6" s="61" t="s">
        <v>67</v>
      </c>
      <c r="P6" s="64" t="s">
        <v>107</v>
      </c>
      <c r="Q6" s="15">
        <v>1</v>
      </c>
      <c r="R6" s="16">
        <f t="shared" ref="R6:S11" si="0">H6</f>
        <v>5</v>
      </c>
      <c r="S6" s="14">
        <f t="shared" si="0"/>
        <v>476.15000000000003</v>
      </c>
      <c r="T6" s="13">
        <f t="shared" ref="T6:W11" si="1">K6</f>
        <v>5</v>
      </c>
      <c r="U6" s="14">
        <f t="shared" si="1"/>
        <v>476.15000000000003</v>
      </c>
      <c r="V6" s="14">
        <f t="shared" si="1"/>
        <v>240</v>
      </c>
      <c r="W6" s="14">
        <f t="shared" si="1"/>
        <v>236.15</v>
      </c>
      <c r="X6" s="14">
        <v>5</v>
      </c>
      <c r="Y6" s="14"/>
    </row>
    <row r="7" spans="1:26" ht="25.5">
      <c r="A7" s="12">
        <v>2</v>
      </c>
      <c r="B7" s="58" t="s">
        <v>68</v>
      </c>
      <c r="C7" s="59" t="s">
        <v>69</v>
      </c>
      <c r="D7" s="58" t="s">
        <v>70</v>
      </c>
      <c r="E7" s="62" t="s">
        <v>107</v>
      </c>
      <c r="F7" s="62" t="s">
        <v>107</v>
      </c>
      <c r="G7" s="60" t="s">
        <v>66</v>
      </c>
      <c r="H7" s="14">
        <v>6</v>
      </c>
      <c r="I7" s="16">
        <v>8993.880000000001</v>
      </c>
      <c r="J7" s="62" t="s">
        <v>107</v>
      </c>
      <c r="K7" s="14">
        <v>6</v>
      </c>
      <c r="L7" s="16">
        <v>8993.880000000001</v>
      </c>
      <c r="M7" s="45">
        <v>4494</v>
      </c>
      <c r="N7" s="45">
        <v>4499.88</v>
      </c>
      <c r="O7" s="61" t="s">
        <v>67</v>
      </c>
      <c r="P7" s="64" t="s">
        <v>107</v>
      </c>
      <c r="Q7" s="15">
        <v>1</v>
      </c>
      <c r="R7" s="16">
        <f t="shared" si="0"/>
        <v>6</v>
      </c>
      <c r="S7" s="14">
        <f t="shared" si="0"/>
        <v>8993.880000000001</v>
      </c>
      <c r="T7" s="13">
        <f t="shared" si="1"/>
        <v>6</v>
      </c>
      <c r="U7" s="14">
        <f t="shared" si="1"/>
        <v>8993.880000000001</v>
      </c>
      <c r="V7" s="14">
        <f t="shared" si="1"/>
        <v>4494</v>
      </c>
      <c r="W7" s="14">
        <f t="shared" si="1"/>
        <v>4499.88</v>
      </c>
      <c r="X7" s="14">
        <v>6</v>
      </c>
      <c r="Y7" s="14"/>
    </row>
    <row r="8" spans="1:26" ht="38.25">
      <c r="A8" s="12">
        <v>3</v>
      </c>
      <c r="B8" s="58" t="s">
        <v>71</v>
      </c>
      <c r="C8" s="59" t="s">
        <v>69</v>
      </c>
      <c r="D8" s="58" t="s">
        <v>72</v>
      </c>
      <c r="E8" s="62" t="s">
        <v>107</v>
      </c>
      <c r="F8" s="62" t="s">
        <v>107</v>
      </c>
      <c r="G8" s="60" t="s">
        <v>66</v>
      </c>
      <c r="H8" s="14">
        <v>5</v>
      </c>
      <c r="I8" s="16">
        <v>29900</v>
      </c>
      <c r="J8" s="62" t="s">
        <v>107</v>
      </c>
      <c r="K8" s="14">
        <v>5</v>
      </c>
      <c r="L8" s="16">
        <v>29900</v>
      </c>
      <c r="M8" s="45">
        <v>14950</v>
      </c>
      <c r="N8" s="45">
        <v>14950</v>
      </c>
      <c r="O8" s="61" t="s">
        <v>67</v>
      </c>
      <c r="P8" s="64" t="s">
        <v>107</v>
      </c>
      <c r="Q8" s="15">
        <v>1</v>
      </c>
      <c r="R8" s="16">
        <f t="shared" si="0"/>
        <v>5</v>
      </c>
      <c r="S8" s="14">
        <f t="shared" si="0"/>
        <v>29900</v>
      </c>
      <c r="T8" s="13">
        <f t="shared" si="1"/>
        <v>5</v>
      </c>
      <c r="U8" s="14">
        <f t="shared" si="1"/>
        <v>29900</v>
      </c>
      <c r="V8" s="14">
        <f t="shared" si="1"/>
        <v>14950</v>
      </c>
      <c r="W8" s="14">
        <f t="shared" si="1"/>
        <v>14950</v>
      </c>
      <c r="X8" s="14">
        <v>5</v>
      </c>
      <c r="Y8" s="14"/>
    </row>
    <row r="9" spans="1:26" ht="25.5">
      <c r="A9" s="12">
        <v>4</v>
      </c>
      <c r="B9" s="58" t="s">
        <v>73</v>
      </c>
      <c r="C9" s="59" t="s">
        <v>69</v>
      </c>
      <c r="D9" s="58" t="s">
        <v>74</v>
      </c>
      <c r="E9" s="62" t="s">
        <v>107</v>
      </c>
      <c r="F9" s="62" t="s">
        <v>107</v>
      </c>
      <c r="G9" s="60" t="s">
        <v>66</v>
      </c>
      <c r="H9" s="14">
        <v>1</v>
      </c>
      <c r="I9" s="16">
        <v>1896.1000000000001</v>
      </c>
      <c r="J9" s="62" t="s">
        <v>107</v>
      </c>
      <c r="K9" s="14">
        <v>1</v>
      </c>
      <c r="L9" s="16">
        <v>1896.1000000000001</v>
      </c>
      <c r="M9" s="45">
        <v>948</v>
      </c>
      <c r="N9" s="45">
        <v>948.1</v>
      </c>
      <c r="O9" s="61" t="s">
        <v>67</v>
      </c>
      <c r="P9" s="64" t="s">
        <v>107</v>
      </c>
      <c r="Q9" s="15">
        <v>1</v>
      </c>
      <c r="R9" s="16">
        <f t="shared" si="0"/>
        <v>1</v>
      </c>
      <c r="S9" s="14">
        <f t="shared" si="0"/>
        <v>1896.1000000000001</v>
      </c>
      <c r="T9" s="13">
        <f t="shared" si="1"/>
        <v>1</v>
      </c>
      <c r="U9" s="14">
        <f t="shared" si="1"/>
        <v>1896.1000000000001</v>
      </c>
      <c r="V9" s="14">
        <f t="shared" si="1"/>
        <v>948</v>
      </c>
      <c r="W9" s="14">
        <f t="shared" si="1"/>
        <v>948.1</v>
      </c>
      <c r="X9" s="14">
        <v>1</v>
      </c>
      <c r="Y9" s="14"/>
    </row>
    <row r="10" spans="1:26" ht="63.75">
      <c r="A10" s="12">
        <v>5</v>
      </c>
      <c r="B10" s="58" t="s">
        <v>75</v>
      </c>
      <c r="C10" s="59" t="s">
        <v>76</v>
      </c>
      <c r="D10" s="58" t="s">
        <v>77</v>
      </c>
      <c r="E10" s="62" t="s">
        <v>107</v>
      </c>
      <c r="F10" s="62" t="s">
        <v>107</v>
      </c>
      <c r="G10" s="60" t="s">
        <v>66</v>
      </c>
      <c r="H10" s="14">
        <v>2</v>
      </c>
      <c r="I10" s="16">
        <v>9990</v>
      </c>
      <c r="J10" s="62" t="s">
        <v>107</v>
      </c>
      <c r="K10" s="14">
        <v>2</v>
      </c>
      <c r="L10" s="16">
        <v>9990</v>
      </c>
      <c r="M10" s="45">
        <v>4996</v>
      </c>
      <c r="N10" s="45">
        <v>4994</v>
      </c>
      <c r="O10" s="61" t="s">
        <v>67</v>
      </c>
      <c r="P10" s="64" t="s">
        <v>107</v>
      </c>
      <c r="Q10" s="15">
        <v>1</v>
      </c>
      <c r="R10" s="16">
        <f t="shared" si="0"/>
        <v>2</v>
      </c>
      <c r="S10" s="14">
        <f t="shared" si="0"/>
        <v>9990</v>
      </c>
      <c r="T10" s="13">
        <f t="shared" si="1"/>
        <v>2</v>
      </c>
      <c r="U10" s="14">
        <f t="shared" si="1"/>
        <v>9990</v>
      </c>
      <c r="V10" s="14">
        <f t="shared" si="1"/>
        <v>4996</v>
      </c>
      <c r="W10" s="14">
        <f t="shared" si="1"/>
        <v>4994</v>
      </c>
      <c r="X10" s="14">
        <v>2</v>
      </c>
      <c r="Y10" s="14"/>
    </row>
    <row r="11" spans="1:26" ht="26.25" thickBot="1">
      <c r="A11" s="12">
        <v>6</v>
      </c>
      <c r="B11" s="58" t="s">
        <v>78</v>
      </c>
      <c r="C11" s="59" t="s">
        <v>64</v>
      </c>
      <c r="D11" s="58" t="s">
        <v>79</v>
      </c>
      <c r="E11" s="62" t="s">
        <v>107</v>
      </c>
      <c r="F11" s="62" t="s">
        <v>107</v>
      </c>
      <c r="G11" s="60" t="s">
        <v>66</v>
      </c>
      <c r="H11" s="14">
        <v>2</v>
      </c>
      <c r="I11" s="16">
        <v>2052.36</v>
      </c>
      <c r="J11" s="62" t="s">
        <v>107</v>
      </c>
      <c r="K11" s="14">
        <v>2</v>
      </c>
      <c r="L11" s="16">
        <v>2052.36</v>
      </c>
      <c r="M11" s="45">
        <v>1026</v>
      </c>
      <c r="N11" s="45">
        <v>1026.3600000000001</v>
      </c>
      <c r="O11" s="61" t="s">
        <v>67</v>
      </c>
      <c r="P11" s="64" t="s">
        <v>107</v>
      </c>
      <c r="Q11" s="15">
        <v>1</v>
      </c>
      <c r="R11" s="16">
        <f t="shared" si="0"/>
        <v>2</v>
      </c>
      <c r="S11" s="14">
        <f t="shared" si="0"/>
        <v>2052.36</v>
      </c>
      <c r="T11" s="13">
        <f t="shared" si="1"/>
        <v>2</v>
      </c>
      <c r="U11" s="14">
        <f t="shared" si="1"/>
        <v>2052.36</v>
      </c>
      <c r="V11" s="14">
        <f t="shared" si="1"/>
        <v>1026</v>
      </c>
      <c r="W11" s="14">
        <f t="shared" si="1"/>
        <v>1026.3600000000001</v>
      </c>
      <c r="X11" s="14">
        <v>2</v>
      </c>
      <c r="Y11" s="14"/>
    </row>
    <row r="12" spans="1:26" ht="26.25" thickBot="1">
      <c r="A12" s="17"/>
      <c r="B12" s="18" t="s">
        <v>80</v>
      </c>
      <c r="C12" s="53" t="s">
        <v>55</v>
      </c>
      <c r="D12" s="53" t="s">
        <v>55</v>
      </c>
      <c r="E12" s="53" t="s">
        <v>55</v>
      </c>
      <c r="F12" s="53" t="s">
        <v>55</v>
      </c>
      <c r="G12" s="49" t="s">
        <v>55</v>
      </c>
      <c r="H12" s="19">
        <f>SUM(Таблиця!R1:R11)</f>
        <v>21</v>
      </c>
      <c r="I12" s="20">
        <f>SUM(Таблиця!S1:S11)</f>
        <v>53308.49</v>
      </c>
      <c r="J12" s="63" t="s">
        <v>107</v>
      </c>
      <c r="K12" s="21">
        <f>SUM(Таблиця!T1:T11)</f>
        <v>21</v>
      </c>
      <c r="L12" s="22">
        <f>SUM(Таблиця!U1:U11)</f>
        <v>53308.49</v>
      </c>
      <c r="M12" s="46">
        <f>SUM(Таблиця!V1:V11)</f>
        <v>26654</v>
      </c>
      <c r="N12" s="46">
        <f>SUM(Таблиця!W1:W11)</f>
        <v>26654.489999999998</v>
      </c>
      <c r="O12" s="63" t="s">
        <v>107</v>
      </c>
      <c r="P12" s="50" t="s">
        <v>55</v>
      </c>
    </row>
    <row r="13" spans="1:26" ht="15" customHeight="1" thickBot="1">
      <c r="A13" s="57" t="s">
        <v>81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26" ht="25.5">
      <c r="A14" s="12">
        <v>7</v>
      </c>
      <c r="B14" s="58" t="s">
        <v>82</v>
      </c>
      <c r="C14" s="59" t="s">
        <v>83</v>
      </c>
      <c r="D14" s="58" t="s">
        <v>84</v>
      </c>
      <c r="E14" s="62" t="s">
        <v>107</v>
      </c>
      <c r="F14" s="62" t="s">
        <v>107</v>
      </c>
      <c r="G14" s="60" t="s">
        <v>66</v>
      </c>
      <c r="H14" s="14">
        <v>1</v>
      </c>
      <c r="I14" s="16">
        <v>3676.98</v>
      </c>
      <c r="J14" s="62" t="s">
        <v>107</v>
      </c>
      <c r="K14" s="14">
        <v>1</v>
      </c>
      <c r="L14" s="16">
        <v>3676.98</v>
      </c>
      <c r="M14" s="45">
        <v>1838</v>
      </c>
      <c r="N14" s="45">
        <v>1838.98</v>
      </c>
      <c r="O14" s="61" t="s">
        <v>67</v>
      </c>
      <c r="P14" s="64" t="s">
        <v>107</v>
      </c>
      <c r="Q14" s="15">
        <v>1</v>
      </c>
      <c r="R14" s="16">
        <f t="shared" ref="R14:R23" si="2">H14</f>
        <v>1</v>
      </c>
      <c r="S14" s="14">
        <f t="shared" ref="S14:S23" si="3">I14</f>
        <v>3676.98</v>
      </c>
      <c r="T14" s="13">
        <f t="shared" ref="T14:T23" si="4">K14</f>
        <v>1</v>
      </c>
      <c r="U14" s="14">
        <f t="shared" ref="U14:U23" si="5">L14</f>
        <v>3676.98</v>
      </c>
      <c r="V14" s="14">
        <f t="shared" ref="V14:V23" si="6">M14</f>
        <v>1838</v>
      </c>
      <c r="W14" s="14">
        <f t="shared" ref="W14:W23" si="7">N14</f>
        <v>1838.98</v>
      </c>
      <c r="X14" s="14">
        <v>1</v>
      </c>
      <c r="Y14" s="14"/>
    </row>
    <row r="15" spans="1:26" ht="25.5">
      <c r="A15" s="12">
        <v>8</v>
      </c>
      <c r="B15" s="58" t="s">
        <v>85</v>
      </c>
      <c r="C15" s="59" t="s">
        <v>86</v>
      </c>
      <c r="D15" s="58" t="s">
        <v>87</v>
      </c>
      <c r="E15" s="62" t="s">
        <v>107</v>
      </c>
      <c r="F15" s="62" t="s">
        <v>107</v>
      </c>
      <c r="G15" s="60" t="s">
        <v>66</v>
      </c>
      <c r="H15" s="14">
        <v>4</v>
      </c>
      <c r="I15" s="16">
        <v>1695.6000000000001</v>
      </c>
      <c r="J15" s="62" t="s">
        <v>107</v>
      </c>
      <c r="K15" s="14">
        <v>4</v>
      </c>
      <c r="L15" s="16">
        <v>1695.6000000000001</v>
      </c>
      <c r="M15" s="45">
        <v>848</v>
      </c>
      <c r="N15" s="45">
        <v>847.6</v>
      </c>
      <c r="O15" s="61" t="s">
        <v>67</v>
      </c>
      <c r="P15" s="64" t="s">
        <v>107</v>
      </c>
      <c r="Q15" s="15">
        <v>1</v>
      </c>
      <c r="R15" s="16">
        <f t="shared" si="2"/>
        <v>4</v>
      </c>
      <c r="S15" s="14">
        <f t="shared" si="3"/>
        <v>1695.6000000000001</v>
      </c>
      <c r="T15" s="13">
        <f t="shared" si="4"/>
        <v>4</v>
      </c>
      <c r="U15" s="14">
        <f t="shared" si="5"/>
        <v>1695.6000000000001</v>
      </c>
      <c r="V15" s="14">
        <f t="shared" si="6"/>
        <v>848</v>
      </c>
      <c r="W15" s="14">
        <f t="shared" si="7"/>
        <v>847.6</v>
      </c>
      <c r="X15" s="14">
        <v>4</v>
      </c>
      <c r="Y15" s="14"/>
    </row>
    <row r="16" spans="1:26" ht="25.5">
      <c r="A16" s="12">
        <v>9</v>
      </c>
      <c r="B16" s="58" t="s">
        <v>85</v>
      </c>
      <c r="C16" s="59" t="s">
        <v>83</v>
      </c>
      <c r="D16" s="58" t="s">
        <v>87</v>
      </c>
      <c r="E16" s="62" t="s">
        <v>107</v>
      </c>
      <c r="F16" s="62" t="s">
        <v>107</v>
      </c>
      <c r="G16" s="60" t="s">
        <v>66</v>
      </c>
      <c r="H16" s="14">
        <v>7</v>
      </c>
      <c r="I16" s="16">
        <v>2967.3</v>
      </c>
      <c r="J16" s="62" t="s">
        <v>107</v>
      </c>
      <c r="K16" s="14">
        <v>7</v>
      </c>
      <c r="L16" s="16">
        <v>2967.3</v>
      </c>
      <c r="M16" s="45">
        <v>1484</v>
      </c>
      <c r="N16" s="45">
        <v>1483.3000000000002</v>
      </c>
      <c r="O16" s="61" t="s">
        <v>67</v>
      </c>
      <c r="P16" s="64" t="s">
        <v>107</v>
      </c>
      <c r="Q16" s="15">
        <v>1</v>
      </c>
      <c r="R16" s="16">
        <f t="shared" si="2"/>
        <v>7</v>
      </c>
      <c r="S16" s="14">
        <f t="shared" si="3"/>
        <v>2967.3</v>
      </c>
      <c r="T16" s="13">
        <f t="shared" si="4"/>
        <v>7</v>
      </c>
      <c r="U16" s="14">
        <f t="shared" si="5"/>
        <v>2967.3</v>
      </c>
      <c r="V16" s="14">
        <f t="shared" si="6"/>
        <v>1484</v>
      </c>
      <c r="W16" s="14">
        <f t="shared" si="7"/>
        <v>1483.3000000000002</v>
      </c>
      <c r="X16" s="14">
        <v>7</v>
      </c>
      <c r="Y16" s="14"/>
    </row>
    <row r="17" spans="1:25" ht="25.5">
      <c r="A17" s="12">
        <v>10</v>
      </c>
      <c r="B17" s="58" t="s">
        <v>88</v>
      </c>
      <c r="C17" s="59" t="s">
        <v>86</v>
      </c>
      <c r="D17" s="58" t="s">
        <v>87</v>
      </c>
      <c r="E17" s="62" t="s">
        <v>107</v>
      </c>
      <c r="F17" s="62" t="s">
        <v>107</v>
      </c>
      <c r="G17" s="60" t="s">
        <v>66</v>
      </c>
      <c r="H17" s="14">
        <v>1</v>
      </c>
      <c r="I17" s="16">
        <v>474.6</v>
      </c>
      <c r="J17" s="62" t="s">
        <v>107</v>
      </c>
      <c r="K17" s="14">
        <v>1</v>
      </c>
      <c r="L17" s="16">
        <v>474.6</v>
      </c>
      <c r="M17" s="45">
        <v>237</v>
      </c>
      <c r="N17" s="45">
        <v>237.60000000000002</v>
      </c>
      <c r="O17" s="61" t="s">
        <v>67</v>
      </c>
      <c r="P17" s="64" t="s">
        <v>107</v>
      </c>
      <c r="Q17" s="15">
        <v>1</v>
      </c>
      <c r="R17" s="16">
        <f t="shared" si="2"/>
        <v>1</v>
      </c>
      <c r="S17" s="14">
        <f t="shared" si="3"/>
        <v>474.6</v>
      </c>
      <c r="T17" s="13">
        <f t="shared" si="4"/>
        <v>1</v>
      </c>
      <c r="U17" s="14">
        <f t="shared" si="5"/>
        <v>474.6</v>
      </c>
      <c r="V17" s="14">
        <f t="shared" si="6"/>
        <v>237</v>
      </c>
      <c r="W17" s="14">
        <f t="shared" si="7"/>
        <v>237.60000000000002</v>
      </c>
      <c r="X17" s="14">
        <v>1</v>
      </c>
      <c r="Y17" s="14"/>
    </row>
    <row r="18" spans="1:25" ht="25.5">
      <c r="A18" s="12">
        <v>11</v>
      </c>
      <c r="B18" s="58" t="s">
        <v>89</v>
      </c>
      <c r="C18" s="59" t="s">
        <v>86</v>
      </c>
      <c r="D18" s="58" t="s">
        <v>87</v>
      </c>
      <c r="E18" s="62" t="s">
        <v>107</v>
      </c>
      <c r="F18" s="62" t="s">
        <v>107</v>
      </c>
      <c r="G18" s="60" t="s">
        <v>66</v>
      </c>
      <c r="H18" s="14">
        <v>1</v>
      </c>
      <c r="I18" s="16">
        <v>448.5</v>
      </c>
      <c r="J18" s="62" t="s">
        <v>107</v>
      </c>
      <c r="K18" s="14">
        <v>1</v>
      </c>
      <c r="L18" s="16">
        <v>448.5</v>
      </c>
      <c r="M18" s="45">
        <v>224</v>
      </c>
      <c r="N18" s="45">
        <v>224.5</v>
      </c>
      <c r="O18" s="61" t="s">
        <v>67</v>
      </c>
      <c r="P18" s="64" t="s">
        <v>107</v>
      </c>
      <c r="Q18" s="15">
        <v>1</v>
      </c>
      <c r="R18" s="16">
        <f t="shared" si="2"/>
        <v>1</v>
      </c>
      <c r="S18" s="14">
        <f t="shared" si="3"/>
        <v>448.5</v>
      </c>
      <c r="T18" s="13">
        <f t="shared" si="4"/>
        <v>1</v>
      </c>
      <c r="U18" s="14">
        <f t="shared" si="5"/>
        <v>448.5</v>
      </c>
      <c r="V18" s="14">
        <f t="shared" si="6"/>
        <v>224</v>
      </c>
      <c r="W18" s="14">
        <f t="shared" si="7"/>
        <v>224.5</v>
      </c>
      <c r="X18" s="14">
        <v>1</v>
      </c>
      <c r="Y18" s="14"/>
    </row>
    <row r="19" spans="1:25" ht="25.5">
      <c r="A19" s="12">
        <v>12</v>
      </c>
      <c r="B19" s="58" t="s">
        <v>90</v>
      </c>
      <c r="C19" s="59" t="s">
        <v>86</v>
      </c>
      <c r="D19" s="58" t="s">
        <v>87</v>
      </c>
      <c r="E19" s="62" t="s">
        <v>107</v>
      </c>
      <c r="F19" s="62" t="s">
        <v>107</v>
      </c>
      <c r="G19" s="60" t="s">
        <v>66</v>
      </c>
      <c r="H19" s="14">
        <v>3</v>
      </c>
      <c r="I19" s="16">
        <v>936</v>
      </c>
      <c r="J19" s="62" t="s">
        <v>107</v>
      </c>
      <c r="K19" s="14">
        <v>3</v>
      </c>
      <c r="L19" s="16">
        <v>936</v>
      </c>
      <c r="M19" s="45">
        <v>468</v>
      </c>
      <c r="N19" s="45">
        <v>468</v>
      </c>
      <c r="O19" s="61" t="s">
        <v>67</v>
      </c>
      <c r="P19" s="64" t="s">
        <v>107</v>
      </c>
      <c r="Q19" s="15">
        <v>1</v>
      </c>
      <c r="R19" s="16">
        <f t="shared" si="2"/>
        <v>3</v>
      </c>
      <c r="S19" s="14">
        <f t="shared" si="3"/>
        <v>936</v>
      </c>
      <c r="T19" s="13">
        <f t="shared" si="4"/>
        <v>3</v>
      </c>
      <c r="U19" s="14">
        <f t="shared" si="5"/>
        <v>936</v>
      </c>
      <c r="V19" s="14">
        <f t="shared" si="6"/>
        <v>468</v>
      </c>
      <c r="W19" s="14">
        <f t="shared" si="7"/>
        <v>468</v>
      </c>
      <c r="X19" s="14">
        <v>3</v>
      </c>
      <c r="Y19" s="14"/>
    </row>
    <row r="20" spans="1:25" ht="25.5">
      <c r="A20" s="12">
        <v>13</v>
      </c>
      <c r="B20" s="58" t="s">
        <v>91</v>
      </c>
      <c r="C20" s="59" t="s">
        <v>92</v>
      </c>
      <c r="D20" s="58" t="s">
        <v>93</v>
      </c>
      <c r="E20" s="62" t="s">
        <v>107</v>
      </c>
      <c r="F20" s="62" t="s">
        <v>107</v>
      </c>
      <c r="G20" s="60" t="s">
        <v>66</v>
      </c>
      <c r="H20" s="14">
        <v>1</v>
      </c>
      <c r="I20" s="16">
        <v>2677.7400000000002</v>
      </c>
      <c r="J20" s="62" t="s">
        <v>107</v>
      </c>
      <c r="K20" s="14">
        <v>1</v>
      </c>
      <c r="L20" s="16">
        <v>2677.7400000000002</v>
      </c>
      <c r="M20" s="45">
        <v>1339</v>
      </c>
      <c r="N20" s="45">
        <v>1338.74</v>
      </c>
      <c r="O20" s="61" t="s">
        <v>67</v>
      </c>
      <c r="P20" s="64" t="s">
        <v>107</v>
      </c>
      <c r="Q20" s="15">
        <v>1</v>
      </c>
      <c r="R20" s="16">
        <f t="shared" si="2"/>
        <v>1</v>
      </c>
      <c r="S20" s="14">
        <f t="shared" si="3"/>
        <v>2677.7400000000002</v>
      </c>
      <c r="T20" s="13">
        <f t="shared" si="4"/>
        <v>1</v>
      </c>
      <c r="U20" s="14">
        <f t="shared" si="5"/>
        <v>2677.7400000000002</v>
      </c>
      <c r="V20" s="14">
        <f t="shared" si="6"/>
        <v>1339</v>
      </c>
      <c r="W20" s="14">
        <f t="shared" si="7"/>
        <v>1338.74</v>
      </c>
      <c r="X20" s="14">
        <v>1</v>
      </c>
      <c r="Y20" s="14"/>
    </row>
    <row r="21" spans="1:25" ht="25.5">
      <c r="A21" s="12">
        <v>14</v>
      </c>
      <c r="B21" s="58" t="s">
        <v>94</v>
      </c>
      <c r="C21" s="59" t="s">
        <v>86</v>
      </c>
      <c r="D21" s="58" t="s">
        <v>93</v>
      </c>
      <c r="E21" s="62" t="s">
        <v>107</v>
      </c>
      <c r="F21" s="62" t="s">
        <v>107</v>
      </c>
      <c r="G21" s="60" t="s">
        <v>66</v>
      </c>
      <c r="H21" s="14">
        <v>1</v>
      </c>
      <c r="I21" s="16">
        <v>3103.98</v>
      </c>
      <c r="J21" s="62" t="s">
        <v>107</v>
      </c>
      <c r="K21" s="14">
        <v>1</v>
      </c>
      <c r="L21" s="16">
        <v>3103.98</v>
      </c>
      <c r="M21" s="45">
        <v>1552</v>
      </c>
      <c r="N21" s="45">
        <v>1551.98</v>
      </c>
      <c r="O21" s="61" t="s">
        <v>67</v>
      </c>
      <c r="P21" s="64" t="s">
        <v>107</v>
      </c>
      <c r="Q21" s="15">
        <v>1</v>
      </c>
      <c r="R21" s="16">
        <f t="shared" si="2"/>
        <v>1</v>
      </c>
      <c r="S21" s="14">
        <f t="shared" si="3"/>
        <v>3103.98</v>
      </c>
      <c r="T21" s="13">
        <f t="shared" si="4"/>
        <v>1</v>
      </c>
      <c r="U21" s="14">
        <f t="shared" si="5"/>
        <v>3103.98</v>
      </c>
      <c r="V21" s="14">
        <f t="shared" si="6"/>
        <v>1552</v>
      </c>
      <c r="W21" s="14">
        <f t="shared" si="7"/>
        <v>1551.98</v>
      </c>
      <c r="X21" s="14">
        <v>1</v>
      </c>
      <c r="Y21" s="14"/>
    </row>
    <row r="22" spans="1:25" ht="25.5">
      <c r="A22" s="12">
        <v>15</v>
      </c>
      <c r="B22" s="58" t="s">
        <v>95</v>
      </c>
      <c r="C22" s="59" t="s">
        <v>83</v>
      </c>
      <c r="D22" s="58" t="s">
        <v>96</v>
      </c>
      <c r="E22" s="62" t="s">
        <v>107</v>
      </c>
      <c r="F22" s="62" t="s">
        <v>107</v>
      </c>
      <c r="G22" s="60" t="s">
        <v>66</v>
      </c>
      <c r="H22" s="14">
        <v>1</v>
      </c>
      <c r="I22" s="16">
        <v>3790.98</v>
      </c>
      <c r="J22" s="62" t="s">
        <v>107</v>
      </c>
      <c r="K22" s="14">
        <v>1</v>
      </c>
      <c r="L22" s="16">
        <v>3790.98</v>
      </c>
      <c r="M22" s="45">
        <v>1895</v>
      </c>
      <c r="N22" s="45">
        <v>1895.98</v>
      </c>
      <c r="O22" s="61" t="s">
        <v>67</v>
      </c>
      <c r="P22" s="64" t="s">
        <v>107</v>
      </c>
      <c r="Q22" s="15">
        <v>1</v>
      </c>
      <c r="R22" s="16">
        <f t="shared" si="2"/>
        <v>1</v>
      </c>
      <c r="S22" s="14">
        <f t="shared" si="3"/>
        <v>3790.98</v>
      </c>
      <c r="T22" s="13">
        <f t="shared" si="4"/>
        <v>1</v>
      </c>
      <c r="U22" s="14">
        <f t="shared" si="5"/>
        <v>3790.98</v>
      </c>
      <c r="V22" s="14">
        <f t="shared" si="6"/>
        <v>1895</v>
      </c>
      <c r="W22" s="14">
        <f t="shared" si="7"/>
        <v>1895.98</v>
      </c>
      <c r="X22" s="14">
        <v>1</v>
      </c>
      <c r="Y22" s="14"/>
    </row>
    <row r="23" spans="1:25" ht="64.5" thickBot="1">
      <c r="A23" s="12">
        <v>16</v>
      </c>
      <c r="B23" s="58" t="s">
        <v>75</v>
      </c>
      <c r="C23" s="59" t="s">
        <v>92</v>
      </c>
      <c r="D23" s="58" t="s">
        <v>77</v>
      </c>
      <c r="E23" s="62" t="s">
        <v>107</v>
      </c>
      <c r="F23" s="62" t="s">
        <v>107</v>
      </c>
      <c r="G23" s="60" t="s">
        <v>66</v>
      </c>
      <c r="H23" s="14">
        <v>2</v>
      </c>
      <c r="I23" s="16">
        <v>9990</v>
      </c>
      <c r="J23" s="62" t="s">
        <v>107</v>
      </c>
      <c r="K23" s="14">
        <v>2</v>
      </c>
      <c r="L23" s="16">
        <v>9990</v>
      </c>
      <c r="M23" s="45">
        <v>4996</v>
      </c>
      <c r="N23" s="45">
        <v>4994</v>
      </c>
      <c r="O23" s="61" t="s">
        <v>67</v>
      </c>
      <c r="P23" s="64" t="s">
        <v>107</v>
      </c>
      <c r="Q23" s="15">
        <v>1</v>
      </c>
      <c r="R23" s="16">
        <f t="shared" si="2"/>
        <v>2</v>
      </c>
      <c r="S23" s="14">
        <f t="shared" si="3"/>
        <v>9990</v>
      </c>
      <c r="T23" s="13">
        <f t="shared" si="4"/>
        <v>2</v>
      </c>
      <c r="U23" s="14">
        <f t="shared" si="5"/>
        <v>9990</v>
      </c>
      <c r="V23" s="14">
        <f t="shared" si="6"/>
        <v>4996</v>
      </c>
      <c r="W23" s="14">
        <f t="shared" si="7"/>
        <v>4994</v>
      </c>
      <c r="X23" s="14">
        <v>2</v>
      </c>
      <c r="Y23" s="14"/>
    </row>
    <row r="24" spans="1:25" ht="26.25" thickBot="1">
      <c r="A24" s="17"/>
      <c r="B24" s="18" t="s">
        <v>97</v>
      </c>
      <c r="C24" s="53" t="s">
        <v>55</v>
      </c>
      <c r="D24" s="53" t="s">
        <v>55</v>
      </c>
      <c r="E24" s="53" t="s">
        <v>55</v>
      </c>
      <c r="F24" s="53" t="s">
        <v>55</v>
      </c>
      <c r="G24" s="49" t="s">
        <v>55</v>
      </c>
      <c r="H24" s="19">
        <f>SUM(Таблиця!R13:R23)</f>
        <v>22</v>
      </c>
      <c r="I24" s="20">
        <f>SUM(Таблиця!S13:S23)</f>
        <v>29761.68</v>
      </c>
      <c r="J24" s="63" t="s">
        <v>107</v>
      </c>
      <c r="K24" s="21">
        <f>SUM(Таблиця!T13:T23)</f>
        <v>22</v>
      </c>
      <c r="L24" s="22">
        <f>SUM(Таблиця!U13:U23)</f>
        <v>29761.68</v>
      </c>
      <c r="M24" s="46">
        <f>SUM(Таблиця!V13:V23)</f>
        <v>14881</v>
      </c>
      <c r="N24" s="46">
        <f>SUM(Таблиця!W13:W23)</f>
        <v>14880.68</v>
      </c>
      <c r="O24" s="63" t="s">
        <v>107</v>
      </c>
      <c r="P24" s="50" t="s">
        <v>55</v>
      </c>
    </row>
    <row r="25" spans="1:25" ht="26.25" thickBot="1">
      <c r="A25" s="17"/>
      <c r="B25" s="18" t="s">
        <v>98</v>
      </c>
      <c r="C25" s="53" t="s">
        <v>55</v>
      </c>
      <c r="D25" s="53" t="s">
        <v>55</v>
      </c>
      <c r="E25" s="53" t="s">
        <v>55</v>
      </c>
      <c r="F25" s="53" t="s">
        <v>55</v>
      </c>
      <c r="G25" s="49" t="s">
        <v>55</v>
      </c>
      <c r="H25" s="19">
        <f>SUM(Таблиця!R1:R24)</f>
        <v>43</v>
      </c>
      <c r="I25" s="20">
        <f>SUM(Таблиця!S1:S24)</f>
        <v>83070.17</v>
      </c>
      <c r="J25" s="63" t="s">
        <v>107</v>
      </c>
      <c r="K25" s="21">
        <f>SUM(Таблиця!T1:T24)</f>
        <v>43</v>
      </c>
      <c r="L25" s="22">
        <f>SUM(Таблиця!U1:U24)</f>
        <v>83070.17</v>
      </c>
      <c r="M25" s="46">
        <f>SUM(Таблиця!V1:V24)</f>
        <v>41535</v>
      </c>
      <c r="N25" s="46">
        <f>SUM(Таблиця!W1:W24)</f>
        <v>41535.17</v>
      </c>
      <c r="O25" s="63" t="s">
        <v>107</v>
      </c>
      <c r="P25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zoomScaleNormal="100" workbookViewId="0">
      <selection activeCell="N22" sqref="N22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99</v>
      </c>
      <c r="N1" s="30"/>
      <c r="O1" s="30"/>
      <c r="P1" s="30"/>
      <c r="Q1" s="30"/>
      <c r="R1" s="30"/>
      <c r="S1" s="30"/>
      <c r="T1" s="30"/>
    </row>
    <row r="2" spans="1:20" ht="12.75" customHeight="1">
      <c r="M2" s="92" t="s">
        <v>8</v>
      </c>
      <c r="N2" s="92"/>
      <c r="O2" s="92"/>
      <c r="P2" s="92"/>
      <c r="Q2" s="92"/>
      <c r="R2" s="92"/>
      <c r="S2" s="92"/>
      <c r="T2" s="92"/>
    </row>
    <row r="3" spans="1:20" ht="12.75" customHeight="1">
      <c r="C3" t="s">
        <v>33</v>
      </c>
      <c r="M3" s="52" t="s">
        <v>100</v>
      </c>
      <c r="N3" s="30"/>
      <c r="O3" s="30"/>
      <c r="P3" s="30"/>
      <c r="Q3" s="30"/>
      <c r="R3" s="30"/>
      <c r="S3" s="30"/>
      <c r="T3" s="30"/>
    </row>
    <row r="4" spans="1:20" ht="12.75" customHeight="1">
      <c r="M4" s="70" t="s">
        <v>8</v>
      </c>
      <c r="N4" s="70"/>
      <c r="O4" s="70"/>
      <c r="P4" s="70"/>
      <c r="Q4" s="70"/>
      <c r="R4" s="70"/>
      <c r="S4" s="70"/>
      <c r="T4" s="70"/>
    </row>
    <row r="5" spans="1:20" ht="12.75" customHeight="1">
      <c r="C5" t="s">
        <v>34</v>
      </c>
      <c r="M5" s="51" t="s">
        <v>101</v>
      </c>
      <c r="N5" s="30"/>
      <c r="O5" s="30"/>
      <c r="P5" s="30"/>
      <c r="Q5" s="30"/>
      <c r="R5" s="30"/>
      <c r="S5" s="30"/>
      <c r="T5" s="30"/>
    </row>
    <row r="6" spans="1:20" ht="12.75" customHeight="1">
      <c r="M6" s="70" t="s">
        <v>8</v>
      </c>
      <c r="N6" s="70"/>
      <c r="O6" s="70"/>
      <c r="P6" s="70"/>
      <c r="Q6" s="70"/>
      <c r="R6" s="70"/>
      <c r="S6" s="70"/>
      <c r="T6" s="70"/>
    </row>
    <row r="7" spans="1:20" ht="15.75" customHeight="1">
      <c r="C7" s="93" t="s">
        <v>45</v>
      </c>
      <c r="D7" s="93"/>
      <c r="E7" s="93"/>
      <c r="F7" s="93"/>
      <c r="G7" s="93"/>
      <c r="H7" s="93"/>
      <c r="I7" s="93"/>
      <c r="J7" s="93"/>
      <c r="K7" s="93"/>
      <c r="L7" s="93"/>
      <c r="M7" s="52" t="s">
        <v>100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70" t="s">
        <v>8</v>
      </c>
      <c r="N8" s="70"/>
      <c r="O8" s="70"/>
      <c r="P8" s="70"/>
      <c r="Q8" s="70"/>
      <c r="R8" s="70"/>
      <c r="S8" s="70"/>
      <c r="T8" s="70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101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70" t="s">
        <v>8</v>
      </c>
      <c r="N11" s="70"/>
      <c r="O11" s="70"/>
      <c r="P11" s="70"/>
      <c r="Q11" s="70"/>
      <c r="R11" s="70"/>
      <c r="S11" s="70"/>
      <c r="T11" s="70"/>
    </row>
    <row r="13" spans="1:20" ht="12.75" customHeight="1">
      <c r="A13" t="s">
        <v>9</v>
      </c>
      <c r="C13" t="s">
        <v>112</v>
      </c>
      <c r="Q13" t="s">
        <v>113</v>
      </c>
    </row>
    <row r="14" spans="1:20" ht="12.75" customHeight="1">
      <c r="C14" s="91" t="s">
        <v>10</v>
      </c>
      <c r="D14" s="91"/>
      <c r="E14" s="91"/>
      <c r="F14" s="91"/>
      <c r="G14" s="91"/>
      <c r="H14" s="91"/>
      <c r="I14" s="91"/>
      <c r="J14" s="91"/>
      <c r="K14" s="91"/>
      <c r="L14" s="28"/>
      <c r="M14" s="91" t="s">
        <v>11</v>
      </c>
      <c r="N14" s="91"/>
      <c r="O14" s="91"/>
      <c r="Q14" s="71" t="s">
        <v>41</v>
      </c>
      <c r="R14" s="71"/>
      <c r="S14" s="71"/>
      <c r="T14" s="71"/>
    </row>
    <row r="15" spans="1:20" ht="12.75" customHeight="1">
      <c r="L15" s="4"/>
    </row>
    <row r="16" spans="1:20" ht="12.75" customHeight="1">
      <c r="A16" t="s">
        <v>12</v>
      </c>
      <c r="C16" t="s">
        <v>114</v>
      </c>
      <c r="L16" s="4"/>
      <c r="Q16" t="s">
        <v>115</v>
      </c>
    </row>
    <row r="17" spans="3:21" ht="12.75" customHeight="1">
      <c r="C17" s="91" t="s">
        <v>10</v>
      </c>
      <c r="D17" s="91"/>
      <c r="E17" s="91"/>
      <c r="F17" s="91"/>
      <c r="G17" s="91"/>
      <c r="H17" s="91"/>
      <c r="I17" s="91"/>
      <c r="J17" s="91"/>
      <c r="K17" s="91"/>
      <c r="L17" s="28"/>
      <c r="M17" s="91" t="s">
        <v>11</v>
      </c>
      <c r="N17" s="91"/>
      <c r="O17" s="91"/>
      <c r="Q17" s="71" t="s">
        <v>41</v>
      </c>
      <c r="R17" s="71"/>
      <c r="S17" s="71"/>
      <c r="T17" s="71"/>
    </row>
    <row r="18" spans="3:21" ht="12.75" customHeight="1">
      <c r="L18" s="4"/>
    </row>
    <row r="19" spans="3:21" ht="12.75" customHeight="1">
      <c r="C19" t="s">
        <v>114</v>
      </c>
      <c r="L19" s="4"/>
      <c r="Q19" t="s">
        <v>116</v>
      </c>
    </row>
    <row r="20" spans="3:21" ht="12.75" customHeight="1">
      <c r="C20" s="91" t="s">
        <v>10</v>
      </c>
      <c r="D20" s="91"/>
      <c r="E20" s="91"/>
      <c r="F20" s="91"/>
      <c r="G20" s="91"/>
      <c r="H20" s="91"/>
      <c r="I20" s="91"/>
      <c r="J20" s="91"/>
      <c r="K20" s="91"/>
      <c r="L20" s="28"/>
      <c r="M20" s="91" t="s">
        <v>11</v>
      </c>
      <c r="N20" s="91"/>
      <c r="O20" s="91"/>
      <c r="Q20" s="71" t="s">
        <v>41</v>
      </c>
      <c r="R20" s="71"/>
      <c r="S20" s="71"/>
      <c r="T20" s="71"/>
    </row>
    <row r="21" spans="3:21" ht="12.75" customHeight="1">
      <c r="L21" s="4"/>
    </row>
    <row r="22" spans="3:21" ht="12.75" customHeight="1">
      <c r="C22" t="s">
        <v>110</v>
      </c>
      <c r="L22" s="4"/>
      <c r="Q22" t="s">
        <v>111</v>
      </c>
    </row>
    <row r="23" spans="3:21" ht="12.75" customHeight="1">
      <c r="C23" s="91" t="s">
        <v>10</v>
      </c>
      <c r="D23" s="91"/>
      <c r="E23" s="91"/>
      <c r="F23" s="91"/>
      <c r="G23" s="91"/>
      <c r="H23" s="91"/>
      <c r="I23" s="91"/>
      <c r="J23" s="91"/>
      <c r="K23" s="91"/>
      <c r="L23" s="28"/>
      <c r="M23" s="91" t="s">
        <v>11</v>
      </c>
      <c r="N23" s="91"/>
      <c r="O23" s="91"/>
      <c r="Q23" s="71" t="s">
        <v>41</v>
      </c>
      <c r="R23" s="71"/>
      <c r="S23" s="71"/>
      <c r="T23" s="71"/>
    </row>
    <row r="24" spans="3:21" ht="12.75" hidden="1" customHeight="1">
      <c r="L24" s="4"/>
      <c r="U24" t="s">
        <v>102</v>
      </c>
    </row>
    <row r="25" spans="3:21" ht="12.75" hidden="1" customHeight="1">
      <c r="C25" s="56" t="s">
        <v>60</v>
      </c>
      <c r="L25" s="4"/>
      <c r="Q25" s="56" t="s">
        <v>60</v>
      </c>
      <c r="U25" t="s">
        <v>102</v>
      </c>
    </row>
    <row r="26" spans="3:21" ht="12.75" hidden="1" customHeight="1">
      <c r="C26" s="91" t="s">
        <v>10</v>
      </c>
      <c r="D26" s="91"/>
      <c r="E26" s="91"/>
      <c r="F26" s="91"/>
      <c r="G26" s="91"/>
      <c r="H26" s="91"/>
      <c r="I26" s="91"/>
      <c r="J26" s="91"/>
      <c r="K26" s="91"/>
      <c r="L26" s="28"/>
      <c r="M26" s="91" t="s">
        <v>11</v>
      </c>
      <c r="N26" s="91"/>
      <c r="O26" s="91"/>
      <c r="Q26" s="71" t="s">
        <v>41</v>
      </c>
      <c r="R26" s="71"/>
      <c r="S26" s="71"/>
      <c r="T26" s="71"/>
      <c r="U26" t="s">
        <v>102</v>
      </c>
    </row>
    <row r="27" spans="3:21" ht="12.75" hidden="1" customHeight="1">
      <c r="L27" s="4"/>
      <c r="U27" t="s">
        <v>102</v>
      </c>
    </row>
    <row r="28" spans="3:21" ht="12.75" hidden="1" customHeight="1">
      <c r="C28" s="56" t="s">
        <v>60</v>
      </c>
      <c r="L28" s="4"/>
      <c r="Q28" s="56" t="s">
        <v>60</v>
      </c>
      <c r="U28" t="s">
        <v>102</v>
      </c>
    </row>
    <row r="29" spans="3:21" ht="12.75" hidden="1" customHeight="1">
      <c r="C29" s="91" t="s">
        <v>10</v>
      </c>
      <c r="D29" s="91"/>
      <c r="E29" s="91"/>
      <c r="F29" s="91"/>
      <c r="G29" s="91"/>
      <c r="H29" s="91"/>
      <c r="I29" s="91"/>
      <c r="J29" s="91"/>
      <c r="K29" s="91"/>
      <c r="L29" s="28"/>
      <c r="M29" s="91" t="s">
        <v>11</v>
      </c>
      <c r="N29" s="91"/>
      <c r="O29" s="91"/>
      <c r="Q29" s="71" t="s">
        <v>41</v>
      </c>
      <c r="R29" s="71"/>
      <c r="S29" s="71"/>
      <c r="T29" s="71"/>
      <c r="U29" t="s">
        <v>102</v>
      </c>
    </row>
    <row r="30" spans="3:21" ht="12.75" hidden="1" customHeight="1">
      <c r="L30" s="4"/>
      <c r="U30" t="s">
        <v>102</v>
      </c>
    </row>
    <row r="31" spans="3:21" ht="12.75" hidden="1" customHeight="1">
      <c r="C31" s="56" t="s">
        <v>60</v>
      </c>
      <c r="L31" s="4"/>
      <c r="Q31" s="56" t="s">
        <v>60</v>
      </c>
      <c r="U31" t="s">
        <v>102</v>
      </c>
    </row>
    <row r="32" spans="3:21" ht="12.75" hidden="1" customHeight="1">
      <c r="C32" s="91" t="s">
        <v>10</v>
      </c>
      <c r="D32" s="91"/>
      <c r="E32" s="91"/>
      <c r="F32" s="91"/>
      <c r="G32" s="91"/>
      <c r="H32" s="91"/>
      <c r="I32" s="91"/>
      <c r="J32" s="91"/>
      <c r="K32" s="91"/>
      <c r="L32" s="28"/>
      <c r="M32" s="91" t="s">
        <v>11</v>
      </c>
      <c r="N32" s="91"/>
      <c r="O32" s="91"/>
      <c r="Q32" s="71" t="s">
        <v>41</v>
      </c>
      <c r="R32" s="71"/>
      <c r="S32" s="71"/>
      <c r="T32" s="71"/>
      <c r="U32" t="s">
        <v>102</v>
      </c>
    </row>
    <row r="33" spans="3:21" ht="12.75" hidden="1" customHeight="1">
      <c r="L33" s="4"/>
      <c r="U33" t="s">
        <v>102</v>
      </c>
    </row>
    <row r="34" spans="3:21" ht="12.75" hidden="1" customHeight="1">
      <c r="C34" s="56" t="s">
        <v>60</v>
      </c>
      <c r="L34" s="4"/>
      <c r="Q34" s="56" t="s">
        <v>60</v>
      </c>
      <c r="U34" t="s">
        <v>102</v>
      </c>
    </row>
    <row r="35" spans="3:21" ht="12.75" hidden="1" customHeight="1">
      <c r="C35" s="91" t="s">
        <v>10</v>
      </c>
      <c r="D35" s="91"/>
      <c r="E35" s="91"/>
      <c r="F35" s="91"/>
      <c r="G35" s="91"/>
      <c r="H35" s="91"/>
      <c r="I35" s="91"/>
      <c r="J35" s="91"/>
      <c r="K35" s="91"/>
      <c r="L35" s="28"/>
      <c r="M35" s="91" t="s">
        <v>11</v>
      </c>
      <c r="N35" s="91"/>
      <c r="O35" s="91"/>
      <c r="Q35" s="71" t="s">
        <v>41</v>
      </c>
      <c r="R35" s="71"/>
      <c r="S35" s="71"/>
      <c r="T35" s="71"/>
      <c r="U35" t="s">
        <v>102</v>
      </c>
    </row>
    <row r="36" spans="3:21" ht="12.75" hidden="1" customHeight="1">
      <c r="L36" s="4"/>
      <c r="U36" t="s">
        <v>102</v>
      </c>
    </row>
    <row r="37" spans="3:21" ht="12.75" hidden="1" customHeight="1">
      <c r="C37" s="56" t="s">
        <v>60</v>
      </c>
      <c r="L37" s="4"/>
      <c r="Q37" s="56" t="s">
        <v>60</v>
      </c>
      <c r="U37" t="s">
        <v>102</v>
      </c>
    </row>
    <row r="38" spans="3:21" ht="12.75" hidden="1" customHeight="1">
      <c r="C38" s="91" t="s">
        <v>10</v>
      </c>
      <c r="D38" s="91"/>
      <c r="E38" s="91"/>
      <c r="F38" s="91"/>
      <c r="G38" s="91"/>
      <c r="H38" s="91"/>
      <c r="I38" s="91"/>
      <c r="J38" s="91"/>
      <c r="K38" s="91"/>
      <c r="L38" s="28"/>
      <c r="M38" s="91" t="s">
        <v>11</v>
      </c>
      <c r="N38" s="91"/>
      <c r="O38" s="91"/>
      <c r="Q38" s="71" t="s">
        <v>41</v>
      </c>
      <c r="R38" s="71"/>
      <c r="S38" s="71"/>
      <c r="T38" s="71"/>
      <c r="U38" t="s">
        <v>102</v>
      </c>
    </row>
    <row r="39" spans="3:21" ht="12.75" hidden="1" customHeight="1">
      <c r="L39" s="4"/>
      <c r="U39" t="s">
        <v>102</v>
      </c>
    </row>
    <row r="40" spans="3:21" ht="12.75" hidden="1" customHeight="1">
      <c r="C40" s="56" t="s">
        <v>60</v>
      </c>
      <c r="L40" s="4"/>
      <c r="Q40" s="56" t="s">
        <v>60</v>
      </c>
      <c r="U40" t="s">
        <v>102</v>
      </c>
    </row>
    <row r="41" spans="3:21" ht="12.75" hidden="1" customHeight="1">
      <c r="C41" s="91" t="s">
        <v>10</v>
      </c>
      <c r="D41" s="91"/>
      <c r="E41" s="91"/>
      <c r="F41" s="91"/>
      <c r="G41" s="91"/>
      <c r="H41" s="91"/>
      <c r="I41" s="91"/>
      <c r="J41" s="91"/>
      <c r="K41" s="91"/>
      <c r="L41" s="28"/>
      <c r="M41" s="91" t="s">
        <v>11</v>
      </c>
      <c r="N41" s="91"/>
      <c r="O41" s="91"/>
      <c r="Q41" s="71" t="s">
        <v>41</v>
      </c>
      <c r="R41" s="71"/>
      <c r="S41" s="71"/>
      <c r="T41" s="71"/>
      <c r="U41" t="s">
        <v>102</v>
      </c>
    </row>
    <row r="42" spans="3:21" ht="12.75" hidden="1" customHeight="1">
      <c r="L42" s="4"/>
      <c r="U42" t="s">
        <v>102</v>
      </c>
    </row>
    <row r="43" spans="3:21" ht="12.75" hidden="1" customHeight="1">
      <c r="C43" s="56" t="s">
        <v>60</v>
      </c>
      <c r="L43" s="4"/>
      <c r="Q43" s="56" t="s">
        <v>60</v>
      </c>
      <c r="U43" t="s">
        <v>102</v>
      </c>
    </row>
    <row r="44" spans="3:21" ht="12.75" hidden="1" customHeight="1">
      <c r="C44" s="91" t="s">
        <v>10</v>
      </c>
      <c r="D44" s="91"/>
      <c r="E44" s="91"/>
      <c r="F44" s="91"/>
      <c r="G44" s="91"/>
      <c r="H44" s="91"/>
      <c r="I44" s="91"/>
      <c r="J44" s="91"/>
      <c r="K44" s="91"/>
      <c r="L44" s="28"/>
      <c r="M44" s="91" t="s">
        <v>11</v>
      </c>
      <c r="N44" s="91"/>
      <c r="O44" s="91"/>
      <c r="Q44" s="71" t="s">
        <v>41</v>
      </c>
      <c r="R44" s="71"/>
      <c r="S44" s="71"/>
      <c r="T44" s="71"/>
      <c r="U44" t="s">
        <v>102</v>
      </c>
    </row>
    <row r="45" spans="3:21" ht="12.75" customHeight="1">
      <c r="L45" s="4"/>
    </row>
    <row r="46" spans="3:21" ht="12.75" customHeight="1">
      <c r="C46" t="s">
        <v>117</v>
      </c>
      <c r="L46" s="4"/>
      <c r="Q46" t="s">
        <v>118</v>
      </c>
    </row>
    <row r="47" spans="3:21" ht="12.75" customHeight="1">
      <c r="C47" s="91" t="s">
        <v>10</v>
      </c>
      <c r="D47" s="91"/>
      <c r="E47" s="91"/>
      <c r="F47" s="91"/>
      <c r="G47" s="91"/>
      <c r="H47" s="91"/>
      <c r="I47" s="91"/>
      <c r="J47" s="91"/>
      <c r="K47" s="91"/>
      <c r="L47" s="28"/>
      <c r="M47" s="91" t="s">
        <v>11</v>
      </c>
      <c r="N47" s="91"/>
      <c r="O47" s="91"/>
      <c r="Q47" s="71" t="s">
        <v>41</v>
      </c>
      <c r="R47" s="71"/>
      <c r="S47" s="71"/>
      <c r="T47" s="71"/>
    </row>
    <row r="48" spans="3:21" ht="12.75" customHeight="1">
      <c r="C48" s="65"/>
      <c r="D48" s="65"/>
      <c r="E48" s="65"/>
      <c r="F48" s="65"/>
      <c r="G48" s="65"/>
      <c r="H48" s="65"/>
      <c r="I48" s="65"/>
      <c r="J48" s="65"/>
      <c r="K48" s="65"/>
      <c r="L48" s="28"/>
      <c r="M48" s="65"/>
      <c r="N48" s="65"/>
      <c r="O48" s="65"/>
      <c r="Q48" s="27"/>
      <c r="R48" s="27"/>
      <c r="S48" s="27"/>
      <c r="T48" s="27"/>
    </row>
    <row r="49" spans="1:21" ht="12.75" customHeight="1">
      <c r="C49" t="s">
        <v>108</v>
      </c>
      <c r="L49" s="4"/>
      <c r="Q49" t="s">
        <v>109</v>
      </c>
    </row>
    <row r="50" spans="1:21" ht="12.75" customHeight="1">
      <c r="C50" s="91" t="s">
        <v>10</v>
      </c>
      <c r="D50" s="91"/>
      <c r="E50" s="91"/>
      <c r="F50" s="91"/>
      <c r="G50" s="91"/>
      <c r="H50" s="91"/>
      <c r="I50" s="91"/>
      <c r="J50" s="91"/>
      <c r="K50" s="91"/>
      <c r="L50" s="28"/>
      <c r="M50" s="91" t="s">
        <v>11</v>
      </c>
      <c r="N50" s="91"/>
      <c r="O50" s="91"/>
      <c r="Q50" s="71" t="s">
        <v>41</v>
      </c>
      <c r="R50" s="71"/>
      <c r="S50" s="71"/>
      <c r="T50" s="71"/>
    </row>
    <row r="51" spans="1:21" ht="12.75" customHeight="1">
      <c r="C51" s="65"/>
      <c r="D51" s="65"/>
      <c r="E51" s="65"/>
      <c r="F51" s="65"/>
      <c r="G51" s="65"/>
      <c r="H51" s="65"/>
      <c r="I51" s="65"/>
      <c r="J51" s="65"/>
      <c r="K51" s="65"/>
      <c r="L51" s="28"/>
      <c r="M51" s="65"/>
      <c r="N51" s="65"/>
      <c r="O51" s="65"/>
      <c r="Q51" s="27"/>
      <c r="R51" s="27"/>
      <c r="S51" s="27"/>
      <c r="T51" s="27"/>
    </row>
    <row r="52" spans="1:21" ht="12.75" customHeight="1">
      <c r="C52" t="s">
        <v>119</v>
      </c>
      <c r="L52" s="4"/>
      <c r="Q52" t="s">
        <v>120</v>
      </c>
    </row>
    <row r="53" spans="1:21" ht="12.75" customHeight="1">
      <c r="C53" s="91" t="s">
        <v>10</v>
      </c>
      <c r="D53" s="91"/>
      <c r="E53" s="91"/>
      <c r="F53" s="91"/>
      <c r="G53" s="91"/>
      <c r="H53" s="91"/>
      <c r="I53" s="91"/>
      <c r="J53" s="91"/>
      <c r="K53" s="91"/>
      <c r="L53" s="28"/>
      <c r="M53" s="91" t="s">
        <v>11</v>
      </c>
      <c r="N53" s="91"/>
      <c r="O53" s="91"/>
      <c r="Q53" s="71" t="s">
        <v>41</v>
      </c>
      <c r="R53" s="71"/>
      <c r="S53" s="71"/>
      <c r="T53" s="71"/>
    </row>
    <row r="55" spans="1:21" ht="39.75" customHeight="1">
      <c r="A55" s="69" t="s">
        <v>103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26"/>
    </row>
    <row r="56" spans="1:21" ht="12.75" customHeight="1">
      <c r="A56" t="s">
        <v>36</v>
      </c>
    </row>
    <row r="58" spans="1:21" ht="12.75" customHeight="1">
      <c r="A58" t="s">
        <v>123</v>
      </c>
      <c r="H58" s="55" t="s">
        <v>61</v>
      </c>
      <c r="I58" s="30"/>
      <c r="J58" s="30"/>
      <c r="K58" s="30"/>
      <c r="L58" s="30"/>
      <c r="R58" s="30" t="s">
        <v>105</v>
      </c>
      <c r="S58" s="30"/>
      <c r="T58" s="30"/>
    </row>
    <row r="59" spans="1:21" ht="12.75" customHeight="1">
      <c r="B59" s="4"/>
      <c r="C59" s="4"/>
      <c r="D59" s="4"/>
      <c r="E59" s="4"/>
      <c r="F59" s="4"/>
      <c r="G59" s="4"/>
      <c r="H59" s="90" t="s">
        <v>10</v>
      </c>
      <c r="I59" s="90"/>
      <c r="J59" s="90"/>
      <c r="K59" s="90"/>
      <c r="L59" s="90"/>
      <c r="M59" s="28"/>
      <c r="N59" s="91" t="s">
        <v>11</v>
      </c>
      <c r="O59" s="91"/>
      <c r="P59" s="91"/>
      <c r="Q59" s="4"/>
      <c r="R59" s="92" t="s">
        <v>37</v>
      </c>
      <c r="S59" s="92"/>
      <c r="T59" s="92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0" t="s">
        <v>108</v>
      </c>
      <c r="K61" s="30"/>
      <c r="L61" s="40"/>
      <c r="M61" s="40"/>
      <c r="N61" s="1"/>
      <c r="O61" s="75" t="s">
        <v>39</v>
      </c>
      <c r="P61" s="75"/>
      <c r="Q61" s="75"/>
      <c r="R61" s="94" t="s">
        <v>109</v>
      </c>
      <c r="S61" s="94"/>
      <c r="T61" s="94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92" t="s">
        <v>10</v>
      </c>
      <c r="K62" s="92"/>
      <c r="L62" s="92"/>
      <c r="M62" s="92"/>
      <c r="N62" s="1"/>
      <c r="O62" s="75" t="s">
        <v>11</v>
      </c>
      <c r="P62" s="75"/>
      <c r="Q62" s="75"/>
      <c r="R62" s="75" t="s">
        <v>37</v>
      </c>
      <c r="S62" s="75"/>
      <c r="T62" s="75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123</v>
      </c>
      <c r="H66" s="30" t="s">
        <v>110</v>
      </c>
      <c r="I66" s="30"/>
      <c r="J66" s="30"/>
      <c r="K66" s="30"/>
      <c r="L66" s="30"/>
      <c r="R66" s="30" t="s">
        <v>111</v>
      </c>
      <c r="S66" s="30"/>
      <c r="T66" s="30"/>
    </row>
    <row r="67" spans="1:21" ht="12.75" customHeight="1">
      <c r="B67" s="4"/>
      <c r="C67" s="4"/>
      <c r="D67" s="4"/>
      <c r="E67" s="4"/>
      <c r="F67" s="4"/>
      <c r="G67" s="4"/>
      <c r="H67" s="90" t="s">
        <v>10</v>
      </c>
      <c r="I67" s="90"/>
      <c r="J67" s="90"/>
      <c r="K67" s="90"/>
      <c r="L67" s="90"/>
      <c r="M67" s="28"/>
      <c r="N67" s="91" t="s">
        <v>11</v>
      </c>
      <c r="O67" s="91"/>
      <c r="P67" s="91"/>
      <c r="Q67" s="4"/>
      <c r="R67" s="92" t="s">
        <v>37</v>
      </c>
      <c r="S67" s="92"/>
      <c r="T67" s="92"/>
    </row>
    <row r="69" spans="1:21" ht="12.75" customHeight="1">
      <c r="A69" s="66" t="s">
        <v>43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26"/>
    </row>
  </sheetData>
  <mergeCells count="61">
    <mergeCell ref="C23:K23"/>
    <mergeCell ref="M23:O23"/>
    <mergeCell ref="Q23:T23"/>
    <mergeCell ref="C26:K26"/>
    <mergeCell ref="M26:O26"/>
    <mergeCell ref="Q26:T26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O61:Q61"/>
    <mergeCell ref="R61:T61"/>
    <mergeCell ref="C41:K41"/>
    <mergeCell ref="M41:O41"/>
    <mergeCell ref="Q41:T41"/>
    <mergeCell ref="C44:K44"/>
    <mergeCell ref="Q53:T53"/>
    <mergeCell ref="M2:T2"/>
    <mergeCell ref="M4:T4"/>
    <mergeCell ref="M6:T6"/>
    <mergeCell ref="C7:L7"/>
    <mergeCell ref="M8:T8"/>
    <mergeCell ref="C29:K29"/>
    <mergeCell ref="M29:O29"/>
    <mergeCell ref="Q29:T29"/>
    <mergeCell ref="C32:K32"/>
    <mergeCell ref="M32:O32"/>
    <mergeCell ref="Q32:T32"/>
    <mergeCell ref="C35:K35"/>
    <mergeCell ref="M35:O35"/>
    <mergeCell ref="Q35:T35"/>
    <mergeCell ref="C38:K38"/>
    <mergeCell ref="M38:O38"/>
    <mergeCell ref="Q38:T38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O62:Q62"/>
    <mergeCell ref="R62:T62"/>
    <mergeCell ref="H67:L67"/>
    <mergeCell ref="N67:P67"/>
    <mergeCell ref="R67:T67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