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3">#REF!</definedName>
    <definedName name="nGrafa_14">#REF!</definedName>
    <definedName name="nGrafa_7">#REF!</definedName>
    <definedName name="nGrafa_7Sheet">#REF!</definedName>
    <definedName name="nGrafa_8">#REF!</definedName>
    <definedName name="nGrafa_8Sheet">#REF!</definedName>
    <definedName name="nGrafa_9">#REF!</definedName>
    <definedName name="nGrafa1">#REF!</definedName>
    <definedName name="nGrafa10">#REF!</definedName>
    <definedName name="nGrafa11">#REF!</definedName>
    <definedName name="nGrafa12">#REF!</definedName>
    <definedName name="nGrafa13">#REF!</definedName>
    <definedName name="nGrafa14">#REF!</definedName>
    <definedName name="nGrafa15">#REF!</definedName>
    <definedName name="nGrafa16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3">#REF!</definedName>
    <definedName name="nTotal_14">#REF!</definedName>
    <definedName name="nTotal_2">#REF!</definedName>
    <definedName name="nTotal_7">#REF!</definedName>
    <definedName name="nTotal_8">#REF!</definedName>
    <definedName name="nTotal_9">#REF!</definedName>
    <definedName name="nTotal1_10">#REF!</definedName>
    <definedName name="nTotal1_13">#REF!</definedName>
    <definedName name="nTotal1_14">#REF!</definedName>
    <definedName name="nTotal1_2">#REF!</definedName>
    <definedName name="nTotal1_7">#REF!</definedName>
    <definedName name="nTotal1_8">#REF!</definedName>
    <definedName name="nTotal1_9">#REF!</definedName>
    <definedName name="PageTotal">#REF!</definedName>
    <definedName name="RHide">#REF!</definedName>
    <definedName name="RMerge">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R6" i="6"/>
  <c r="S6"/>
  <c r="T6"/>
  <c r="U6"/>
  <c r="V6"/>
  <c r="W6"/>
  <c r="R7"/>
  <c r="S7"/>
  <c r="T7"/>
  <c r="U7"/>
  <c r="V7"/>
  <c r="W7"/>
  <c r="R8"/>
  <c r="S8"/>
  <c r="T8"/>
  <c r="U8"/>
  <c r="V8"/>
  <c r="W8"/>
  <c r="R9"/>
  <c r="S9"/>
  <c r="T9"/>
  <c r="U9"/>
  <c r="V9"/>
  <c r="W9"/>
  <c r="N11" s="1"/>
  <c r="R10"/>
  <c r="S10"/>
  <c r="I11" s="1"/>
  <c r="T10"/>
  <c r="U10"/>
  <c r="L11" s="1"/>
  <c r="V10"/>
  <c r="W10"/>
  <c r="H11"/>
  <c r="K11"/>
  <c r="M11"/>
  <c r="R13"/>
  <c r="H14" s="1"/>
  <c r="S13"/>
  <c r="T13"/>
  <c r="K14" s="1"/>
  <c r="U13"/>
  <c r="L14" s="1"/>
  <c r="V13"/>
  <c r="W13"/>
  <c r="I14"/>
  <c r="M14"/>
  <c r="N14"/>
  <c r="R16"/>
  <c r="S16"/>
  <c r="T16"/>
  <c r="U16"/>
  <c r="V16"/>
  <c r="W16"/>
  <c r="R17"/>
  <c r="S17"/>
  <c r="T17"/>
  <c r="U17"/>
  <c r="V17"/>
  <c r="W17"/>
  <c r="R18"/>
  <c r="S18"/>
  <c r="T18"/>
  <c r="U18"/>
  <c r="V18"/>
  <c r="W18"/>
  <c r="R19"/>
  <c r="S19"/>
  <c r="T19"/>
  <c r="U19"/>
  <c r="V19"/>
  <c r="W19"/>
  <c r="R20"/>
  <c r="S20"/>
  <c r="T20"/>
  <c r="U20"/>
  <c r="V20"/>
  <c r="W20"/>
  <c r="R21"/>
  <c r="S21"/>
  <c r="T21"/>
  <c r="U21"/>
  <c r="V21"/>
  <c r="W21"/>
  <c r="R22"/>
  <c r="S22"/>
  <c r="T22"/>
  <c r="U22"/>
  <c r="V22"/>
  <c r="W22"/>
  <c r="R23"/>
  <c r="S23"/>
  <c r="T23"/>
  <c r="U23"/>
  <c r="V23"/>
  <c r="W23"/>
  <c r="R24"/>
  <c r="S24"/>
  <c r="T24"/>
  <c r="U24"/>
  <c r="V24"/>
  <c r="W24"/>
  <c r="R25"/>
  <c r="S25"/>
  <c r="T25"/>
  <c r="U25"/>
  <c r="V25"/>
  <c r="W25"/>
  <c r="R26"/>
  <c r="S26"/>
  <c r="T26"/>
  <c r="U26"/>
  <c r="V26"/>
  <c r="W26"/>
  <c r="R27"/>
  <c r="S27"/>
  <c r="T27"/>
  <c r="U27"/>
  <c r="V27"/>
  <c r="W27"/>
  <c r="R28"/>
  <c r="S28"/>
  <c r="T28"/>
  <c r="U28"/>
  <c r="V28"/>
  <c r="W28"/>
  <c r="R29"/>
  <c r="S29"/>
  <c r="T29"/>
  <c r="U29"/>
  <c r="V29"/>
  <c r="W29"/>
  <c r="R30"/>
  <c r="S30"/>
  <c r="T30"/>
  <c r="U30"/>
  <c r="V30"/>
  <c r="W30"/>
  <c r="R31"/>
  <c r="S31"/>
  <c r="T31"/>
  <c r="U31"/>
  <c r="V31"/>
  <c r="W31"/>
  <c r="R32"/>
  <c r="S32"/>
  <c r="T32"/>
  <c r="U32"/>
  <c r="V32"/>
  <c r="W32"/>
  <c r="R33"/>
  <c r="S33"/>
  <c r="T33"/>
  <c r="U33"/>
  <c r="V33"/>
  <c r="W33"/>
  <c r="R34"/>
  <c r="S34"/>
  <c r="T34"/>
  <c r="U34"/>
  <c r="V34"/>
  <c r="W34"/>
  <c r="R35"/>
  <c r="S35"/>
  <c r="T35"/>
  <c r="U35"/>
  <c r="V35"/>
  <c r="W35"/>
  <c r="R36"/>
  <c r="S36"/>
  <c r="T36"/>
  <c r="U36"/>
  <c r="L38" s="1"/>
  <c r="V36"/>
  <c r="W36"/>
  <c r="R37"/>
  <c r="S37"/>
  <c r="T37"/>
  <c r="U37"/>
  <c r="V37"/>
  <c r="W37"/>
  <c r="H38"/>
  <c r="K38"/>
  <c r="M38"/>
  <c r="K39"/>
  <c r="M39"/>
  <c r="I39" l="1"/>
  <c r="H39"/>
  <c r="L39"/>
  <c r="I38"/>
  <c r="N38"/>
  <c r="N39"/>
</calcChain>
</file>

<file path=xl/sharedStrings.xml><?xml version="1.0" encoding="utf-8"?>
<sst xmlns="http://schemas.openxmlformats.org/spreadsheetml/2006/main" count="475" uniqueCount="164">
  <si>
    <t>ІНВЕНТАРИЗАЦІЙНИЙ ОПИС</t>
  </si>
  <si>
    <t>(дата складання)</t>
  </si>
  <si>
    <t>Розписка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</si>
  <si>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</si>
  <si>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</si>
  <si>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</si>
  <si>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</si>
  <si>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</si>
  <si>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</si>
  <si>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</si>
  <si>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(посада)</t>
  </si>
  <si>
    <t>(підпис)</t>
  </si>
  <si>
    <t>Члени комісії:</t>
  </si>
  <si>
    <t>№ з/п</t>
  </si>
  <si>
    <t>Номер</t>
  </si>
  <si>
    <t>заводський</t>
  </si>
  <si>
    <t>паспорта</t>
  </si>
  <si>
    <t>фактична наявність</t>
  </si>
  <si>
    <t>кількість</t>
  </si>
  <si>
    <t>ЗАТВЕРДЖЕНО</t>
  </si>
  <si>
    <t>Наказ Міністерства фінансів України</t>
  </si>
  <si>
    <t>17.06.2015  № 572</t>
  </si>
  <si>
    <t>(установа)</t>
  </si>
  <si>
    <t>необоротних активів</t>
  </si>
  <si>
    <r>
      <t>(основні засоби, нематеріальні активи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, інші необоротні матеріальні активи, капітальні інвестиції)</t>
    </r>
  </si>
  <si>
    <t xml:space="preserve">на субрахунку(ах) 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</si>
  <si>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</si>
  <si>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</si>
  <si>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8"/>
        <rFont val="Arial Cyr"/>
        <charset val="204"/>
      </rPr>
      <t>2</t>
    </r>
    <r>
      <rPr>
        <sz val="8"/>
        <rFont val="Arial Cyr"/>
        <charset val="204"/>
      </rPr>
      <t>)</t>
    </r>
  </si>
  <si>
    <t xml:space="preserve">станом  на </t>
  </si>
  <si>
    <t xml:space="preserve">        До початку проведення інвентаризації всі видаткові та прибуткові документи на необоротні активи здано в бухгалтерську службу і всі необоротні активи, що надійшли на мою відповідальність, оприбутковано, а ті, що вибули, списано.</t>
  </si>
  <si>
    <t>Матеріально відповідальна особа:</t>
  </si>
  <si>
    <t>а) кількість порядкових номерів</t>
  </si>
  <si>
    <t>б) загальна кількість одиниць (фактично)</t>
  </si>
  <si>
    <t>в) вартість (фактично)</t>
  </si>
  <si>
    <t>ґ) вартість за даними бухгалтерського обліку</t>
  </si>
  <si>
    <t xml:space="preserve">     Матеріально відповідальна особа:</t>
  </si>
  <si>
    <t>(ініціали, прізвище)</t>
  </si>
  <si>
    <t>Інформацію за даними бухгалтерського обліку вніс:</t>
  </si>
  <si>
    <t>__________________________</t>
  </si>
  <si>
    <t>Вказані у даному описі дані перевірив:</t>
  </si>
  <si>
    <t xml:space="preserve"> (ініціали, прізвище)</t>
  </si>
  <si>
    <r>
      <t>1</t>
    </r>
    <r>
      <rPr>
        <vertAlign val="superscript"/>
        <sz val="8"/>
        <rFont val="Times New Roman"/>
        <family val="1"/>
        <charset val="204"/>
      </rPr>
      <t> </t>
    </r>
    <r>
      <rPr>
        <sz val="8"/>
        <rFont val="Times New Roman"/>
        <family val="1"/>
        <charset val="204"/>
      </rPr>
      <t xml:space="preserve">Для оформлення інвентаризації об’єктів права інтелектуальної власності у складі нематеріальних активів застосовується типова форма № НА-4 «Інвентаризаційний опис об’єктів права інтелектуальної власності у складі нематеріальних активів», затверджена наказом Міністерства фінансів України від 22 листопада 2004 року № 732, зареєстрованим у Міністерстві юстиції України 14 грудня 2004 року за № 1580/10179
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Склад (комора), його (її) фактичне місцезнаходження.</t>
    </r>
  </si>
  <si>
    <r>
      <t xml:space="preserve">3 </t>
    </r>
    <r>
      <rPr>
        <sz val="8"/>
        <rFont val="Arial Cyr"/>
        <charset val="204"/>
      </rPr>
      <t>Графи 11-15 заповнюються бухгалтерською службою.</t>
    </r>
  </si>
  <si>
    <t>Ідентифікаційний код за ЄДРПОУ</t>
  </si>
  <si>
    <t>г) загальна кількість одиниць  за даними</t>
  </si>
  <si>
    <t xml:space="preserve">   бухгалтерського обліку</t>
  </si>
  <si>
    <t xml:space="preserve">Найменування,
стисла характеристика та призначення 
об’єкта
</t>
  </si>
  <si>
    <t xml:space="preserve">Рік
випуску (будівництва)
чи дата придбання 
(введення в експлуатацію) та виготовлювач
</t>
  </si>
  <si>
    <t xml:space="preserve">інвентарний/
номенклатурний
</t>
  </si>
  <si>
    <t>первісна (переоцінена) вартість</t>
  </si>
  <si>
    <t xml:space="preserve">Відмітка
про
вибуття
</t>
  </si>
  <si>
    <t xml:space="preserve">сума зносу
(накопиченої амортизації)
</t>
  </si>
  <si>
    <t xml:space="preserve">балансова вартість </t>
  </si>
  <si>
    <t>строк корисного використання</t>
  </si>
  <si>
    <t>Х</t>
  </si>
  <si>
    <t>Інші відомості</t>
  </si>
  <si>
    <t>Один. вимір.</t>
  </si>
  <si>
    <t>КЗ  БМР  "БМЦПМСД"</t>
  </si>
  <si>
    <t>1113/4, 1014/4, 1016/4</t>
  </si>
  <si>
    <t/>
  </si>
  <si>
    <t>Сестра мед. амбулаторна</t>
  </si>
  <si>
    <t>за даними бухгалтерського обліку3</t>
  </si>
  <si>
    <t>Гапон Світлана Євгенівна  , рахунок 1014/4</t>
  </si>
  <si>
    <t xml:space="preserve">16.05.2014                                                                                                                                                                                                                                                 </t>
  </si>
  <si>
    <t>101470017</t>
  </si>
  <si>
    <t>49076ЕШ01</t>
  </si>
  <si>
    <t>шт.</t>
  </si>
  <si>
    <t>10/0</t>
  </si>
  <si>
    <t>Інгалятор "Вулкан"
ціна: 249,0000</t>
  </si>
  <si>
    <t>101470015</t>
  </si>
  <si>
    <t>292135</t>
  </si>
  <si>
    <t>Апарат ЛОР-1
ціна: 271,0000</t>
  </si>
  <si>
    <t>101470014</t>
  </si>
  <si>
    <t>7-051</t>
  </si>
  <si>
    <t>Очисник повітря
ціна: 4435,0000</t>
  </si>
  <si>
    <t>101480045</t>
  </si>
  <si>
    <t>Стерилізатор ГП-20
ціна: 4630,0000</t>
  </si>
  <si>
    <t>101470016</t>
  </si>
  <si>
    <t>005478</t>
  </si>
  <si>
    <t>Разом за рахунком 1014/4</t>
  </si>
  <si>
    <t>Гапон Світлана Євгенівна  , рахунок 1016/4</t>
  </si>
  <si>
    <t>Кушетка масажна
ціна: 76,0000</t>
  </si>
  <si>
    <t>101630540</t>
  </si>
  <si>
    <t>Разом за рахунком 1016/4</t>
  </si>
  <si>
    <t>Гапон Світлана Євгенівна  , рахунок 1113/4</t>
  </si>
  <si>
    <t>Інгалятор б/у
ціна: 40,0000</t>
  </si>
  <si>
    <t xml:space="preserve">16.05.2014 </t>
  </si>
  <si>
    <t>111360011</t>
  </si>
  <si>
    <t>0/0</t>
  </si>
  <si>
    <t>Апарат "Маг-30-4"
ціна: 25,0000</t>
  </si>
  <si>
    <t>111360024</t>
  </si>
  <si>
    <t>Апарат Корона
ціна: 30,0000</t>
  </si>
  <si>
    <t>111360025</t>
  </si>
  <si>
    <t>Апарат Поток
ціна: 30,0000</t>
  </si>
  <si>
    <t>111360017</t>
  </si>
  <si>
    <t>Апарат Ромашка
ціна: 81,0000</t>
  </si>
  <si>
    <t>111360018</t>
  </si>
  <si>
    <t>Бікси середні
ціна: 14,0000</t>
  </si>
  <si>
    <t>111360019</t>
  </si>
  <si>
    <t>Ваги дитячі
ціна: 28,0000</t>
  </si>
  <si>
    <t>111360022</t>
  </si>
  <si>
    <t>Ваги дитячі електронні
ціна: 300,0000</t>
  </si>
  <si>
    <t>111360012</t>
  </si>
  <si>
    <t>Кварц настінний
ціна: 40,0000</t>
  </si>
  <si>
    <t>111360021</t>
  </si>
  <si>
    <t>Лампа Солюкс
ціна: 14,0000</t>
  </si>
  <si>
    <t>111360020</t>
  </si>
  <si>
    <t>Лоток квадратний з кришкою
ціна: 15,0000</t>
  </si>
  <si>
    <t>111360028</t>
  </si>
  <si>
    <t>Лупа
ціна: 4,0000</t>
  </si>
  <si>
    <t>111360044</t>
  </si>
  <si>
    <t>Маска до інгалятора "Вулкан"
ціна: 146,0000</t>
  </si>
  <si>
    <t>111360042</t>
  </si>
  <si>
    <t>Облучатель ОКУФ-5
ціна: 98,0000</t>
  </si>
  <si>
    <t>111360032</t>
  </si>
  <si>
    <t>Облучатель ртутно-кварцовий
ціна: 92,0000</t>
  </si>
  <si>
    <t>Окуляри захисні
ціна: 21,0000</t>
  </si>
  <si>
    <t>111360043</t>
  </si>
  <si>
    <t>Подушка киснева
ціна: 200,0000</t>
  </si>
  <si>
    <t>111360005</t>
  </si>
  <si>
    <t>Ростомір для новонароджених
ціна: 352,0000</t>
  </si>
  <si>
    <t>111360027</t>
  </si>
  <si>
    <t>Столик СС-3
ціна: 122,0000</t>
  </si>
  <si>
    <t>111360004</t>
  </si>
  <si>
    <t>Сумка киснева
ціна: 120,0000</t>
  </si>
  <si>
    <t>Термос
ціна: 20,0000</t>
  </si>
  <si>
    <t>111360016</t>
  </si>
  <si>
    <t>Штампи різні
ціна: 1,0000</t>
  </si>
  <si>
    <t>111360023</t>
  </si>
  <si>
    <t>Разом за рахунком 1113/4</t>
  </si>
  <si>
    <t xml:space="preserve">Разом за Гапон Світлана Євгенівна  </t>
  </si>
  <si>
    <t>двадцять вісім</t>
  </si>
  <si>
    <t>сорок сім</t>
  </si>
  <si>
    <t>тринадцять тисяч сто шістдесят п'ять гривень 00 копійок</t>
  </si>
  <si>
    <t>^</t>
  </si>
  <si>
    <t xml:space="preserve">     Усі цінності,  пойменовані в цьому інвентаризаційному описі з N1  до  N28,  перевірено 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</si>
  <si>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Амбулаторія №2</t>
  </si>
  <si>
    <t>Гапон Світлана Євгенівна</t>
  </si>
  <si>
    <t xml:space="preserve">Інгалятор
ціна: 1082,0000
</t>
  </si>
  <si>
    <t>-</t>
  </si>
  <si>
    <t>1354</t>
  </si>
  <si>
    <t>1376</t>
  </si>
  <si>
    <t>21533</t>
  </si>
  <si>
    <t>Бухгалтер з о/з</t>
  </si>
  <si>
    <t>Сизоненко І.А.</t>
  </si>
  <si>
    <t>Головний бухгалтер</t>
  </si>
  <si>
    <t>Романова Л.М.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</si>
  <si>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</si>
  <si>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</si>
  <si>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</si>
  <si>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</si>
  <si>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</si>
  <si>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</si>
  <si>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</si>
  <si>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Голова трудового колективу</t>
  </si>
  <si>
    <t>Жорова Л.В.</t>
  </si>
  <si>
    <t>На підставі розпорядчого документа від 02 січня 2018р. N 5 виконано зняття фактичних залишків основних засобів, нематеріальних активів, інших необоротних матеріальних активів, капітальних інвестицій (необхідне підкреслити), які обліковуються</t>
  </si>
  <si>
    <t xml:space="preserve"> 17 січня 2018 р.</t>
  </si>
  <si>
    <t>"03" січня 2018 р.</t>
  </si>
  <si>
    <t>Додаток 1в</t>
  </si>
  <si>
    <t>затвердженого рішенням сесії Броварської міської ради</t>
  </si>
  <si>
    <r>
      <t xml:space="preserve">         "</t>
    </r>
    <r>
      <rPr>
        <u/>
        <sz val="10"/>
        <rFont val="Arial Cyr"/>
        <charset val="204"/>
      </rPr>
      <t>17" січня 2018 р</t>
    </r>
    <r>
      <rPr>
        <sz val="10"/>
        <rFont val="Arial Cyr"/>
        <charset val="204"/>
      </rPr>
      <t>.</t>
    </r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</si>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</sst>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;\-0.000;\ "/>
    <numFmt numFmtId="166" formatCode="0.00;\-0.00;\ "/>
  </numFmts>
  <fonts count="11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vertAlign val="superscript"/>
      <sz val="8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9" xfId="0" applyNumberFormat="1" applyBorder="1" applyAlignment="1">
      <alignment vertical="top"/>
    </xf>
    <xf numFmtId="164" fontId="0" fillId="0" borderId="11" xfId="0" applyNumberFormat="1" applyBorder="1" applyAlignment="1">
      <alignment vertical="top"/>
    </xf>
    <xf numFmtId="0" fontId="0" fillId="0" borderId="3" xfId="0" applyBorder="1"/>
    <xf numFmtId="0" fontId="1" fillId="0" borderId="4" xfId="0" applyFont="1" applyBorder="1" applyAlignment="1">
      <alignment horizontal="left" vertical="top" wrapText="1"/>
    </xf>
    <xf numFmtId="165" fontId="0" fillId="0" borderId="4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4" fontId="0" fillId="0" borderId="4" xfId="0" applyNumberFormat="1" applyBorder="1" applyAlignment="1">
      <alignment vertical="top"/>
    </xf>
    <xf numFmtId="2" fontId="0" fillId="0" borderId="4" xfId="0" applyNumberForma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12" xfId="0" applyBorder="1"/>
    <xf numFmtId="0" fontId="0" fillId="0" borderId="0" xfId="0" applyAlignment="1">
      <alignment wrapText="1"/>
    </xf>
    <xf numFmtId="0" fontId="0" fillId="0" borderId="12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/>
    <xf numFmtId="0" fontId="0" fillId="0" borderId="13" xfId="0" applyBorder="1"/>
    <xf numFmtId="0" fontId="0" fillId="0" borderId="14" xfId="0" applyBorder="1" applyAlignment="1">
      <alignment horizontal="left" vertical="top"/>
    </xf>
    <xf numFmtId="0" fontId="0" fillId="0" borderId="15" xfId="0" applyBorder="1"/>
    <xf numFmtId="0" fontId="0" fillId="0" borderId="16" xfId="0" applyFont="1" applyBorder="1" applyAlignment="1">
      <alignment horizontal="left" vertical="top"/>
    </xf>
    <xf numFmtId="0" fontId="0" fillId="0" borderId="12" xfId="0" applyBorder="1" applyAlignment="1"/>
    <xf numFmtId="0" fontId="1" fillId="0" borderId="17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/>
    </xf>
    <xf numFmtId="2" fontId="0" fillId="0" borderId="20" xfId="0" applyNumberFormat="1" applyBorder="1" applyAlignment="1">
      <alignment vertical="top"/>
    </xf>
    <xf numFmtId="2" fontId="0" fillId="0" borderId="19" xfId="0" applyNumberFormat="1" applyBorder="1" applyAlignment="1">
      <alignment vertical="top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2" xfId="0" applyBorder="1" applyAlignment="1">
      <alignment horizontal="left" vertical="top"/>
    </xf>
    <xf numFmtId="0" fontId="0" fillId="0" borderId="12" xfId="0" applyBorder="1" applyAlignment="1">
      <alignment horizontal="left"/>
    </xf>
    <xf numFmtId="0" fontId="9" fillId="0" borderId="4" xfId="0" applyFont="1" applyBorder="1" applyAlignment="1">
      <alignment horizontal="center"/>
    </xf>
    <xf numFmtId="0" fontId="0" fillId="0" borderId="1" xfId="0" quotePrefix="1" applyBorder="1"/>
    <xf numFmtId="0" fontId="0" fillId="0" borderId="12" xfId="0" quotePrefix="1" applyBorder="1"/>
    <xf numFmtId="0" fontId="0" fillId="0" borderId="0" xfId="0" quotePrefix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Border="1" applyAlignment="1">
      <alignment horizontal="left" vertical="top" wrapText="1"/>
    </xf>
    <xf numFmtId="0" fontId="0" fillId="0" borderId="10" xfId="0" quotePrefix="1" applyBorder="1" applyAlignment="1">
      <alignment horizontal="left" vertical="center" wrapText="1"/>
    </xf>
    <xf numFmtId="164" fontId="0" fillId="0" borderId="10" xfId="0" quotePrefix="1" applyNumberFormat="1" applyBorder="1" applyAlignment="1">
      <alignment vertical="top"/>
    </xf>
    <xf numFmtId="2" fontId="0" fillId="0" borderId="20" xfId="0" quotePrefix="1" applyNumberFormat="1" applyBorder="1" applyAlignment="1">
      <alignment horizontal="center" vertical="top"/>
    </xf>
    <xf numFmtId="0" fontId="0" fillId="0" borderId="10" xfId="0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" fontId="0" fillId="0" borderId="11" xfId="0" applyNumberFormat="1" applyBorder="1" applyAlignment="1">
      <alignment vertical="top"/>
    </xf>
    <xf numFmtId="0" fontId="1" fillId="2" borderId="38" xfId="0" quotePrefix="1" applyFont="1" applyFill="1" applyBorder="1" applyAlignment="1">
      <alignment horizontal="left" vertical="center"/>
    </xf>
    <xf numFmtId="0" fontId="0" fillId="2" borderId="2" xfId="0" applyFont="1" applyFill="1" applyBorder="1"/>
    <xf numFmtId="0" fontId="0" fillId="2" borderId="2" xfId="0" applyFill="1" applyBorder="1"/>
    <xf numFmtId="0" fontId="0" fillId="2" borderId="39" xfId="0" applyFill="1" applyBorder="1"/>
    <xf numFmtId="0" fontId="0" fillId="0" borderId="40" xfId="0" applyBorder="1"/>
    <xf numFmtId="0" fontId="1" fillId="0" borderId="41" xfId="0" applyFont="1" applyBorder="1" applyAlignment="1">
      <alignment horizontal="left" vertical="top" wrapText="1"/>
    </xf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165" fontId="0" fillId="0" borderId="41" xfId="0" applyNumberFormat="1" applyBorder="1" applyAlignment="1">
      <alignment vertical="top"/>
    </xf>
    <xf numFmtId="166" fontId="0" fillId="0" borderId="41" xfId="0" applyNumberFormat="1" applyBorder="1" applyAlignment="1">
      <alignment vertical="top"/>
    </xf>
    <xf numFmtId="166" fontId="0" fillId="0" borderId="41" xfId="0" applyNumberFormat="1" applyBorder="1" applyAlignment="1">
      <alignment horizontal="center" vertical="center"/>
    </xf>
    <xf numFmtId="164" fontId="0" fillId="0" borderId="41" xfId="0" applyNumberFormat="1" applyBorder="1" applyAlignment="1">
      <alignment vertical="top"/>
    </xf>
    <xf numFmtId="2" fontId="0" fillId="0" borderId="41" xfId="0" applyNumberFormat="1" applyBorder="1" applyAlignment="1">
      <alignment vertical="top"/>
    </xf>
    <xf numFmtId="2" fontId="0" fillId="0" borderId="43" xfId="0" applyNumberFormat="1" applyBorder="1" applyAlignment="1">
      <alignment vertical="top"/>
    </xf>
    <xf numFmtId="0" fontId="9" fillId="0" borderId="44" xfId="0" applyFont="1" applyBorder="1" applyAlignment="1">
      <alignment horizontal="center"/>
    </xf>
    <xf numFmtId="0" fontId="0" fillId="0" borderId="45" xfId="0" applyBorder="1" applyAlignment="1">
      <alignment horizontal="center" vertical="top"/>
    </xf>
    <xf numFmtId="0" fontId="0" fillId="0" borderId="46" xfId="0" quotePrefix="1" applyBorder="1" applyAlignment="1">
      <alignment horizontal="left" vertical="top" wrapText="1"/>
    </xf>
    <xf numFmtId="0" fontId="0" fillId="0" borderId="46" xfId="0" quotePrefix="1" applyBorder="1" applyAlignment="1">
      <alignment horizontal="left" vertical="center" wrapText="1"/>
    </xf>
    <xf numFmtId="0" fontId="0" fillId="0" borderId="46" xfId="0" applyBorder="1" applyAlignment="1">
      <alignment horizontal="center" vertical="center" wrapText="1"/>
    </xf>
    <xf numFmtId="164" fontId="0" fillId="0" borderId="46" xfId="0" quotePrefix="1" applyNumberFormat="1" applyBorder="1" applyAlignment="1">
      <alignment vertical="top"/>
    </xf>
    <xf numFmtId="2" fontId="0" fillId="0" borderId="46" xfId="0" applyNumberFormat="1" applyBorder="1" applyAlignment="1">
      <alignment vertical="top"/>
    </xf>
    <xf numFmtId="164" fontId="0" fillId="0" borderId="47" xfId="0" applyNumberFormat="1" applyBorder="1" applyAlignment="1">
      <alignment vertical="top"/>
    </xf>
    <xf numFmtId="166" fontId="0" fillId="0" borderId="46" xfId="0" applyNumberFormat="1" applyBorder="1" applyAlignment="1">
      <alignment horizontal="center" vertical="center"/>
    </xf>
    <xf numFmtId="2" fontId="0" fillId="0" borderId="48" xfId="0" applyNumberFormat="1" applyBorder="1" applyAlignment="1">
      <alignment vertical="top"/>
    </xf>
    <xf numFmtId="2" fontId="0" fillId="0" borderId="48" xfId="0" quotePrefix="1" applyNumberFormat="1" applyBorder="1" applyAlignment="1">
      <alignment horizontal="center" vertical="top"/>
    </xf>
    <xf numFmtId="166" fontId="0" fillId="0" borderId="4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wrapText="1"/>
    </xf>
    <xf numFmtId="0" fontId="0" fillId="0" borderId="24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25" xfId="0" applyBorder="1" applyAlignment="1">
      <alignment horizontal="center" vertical="top"/>
    </xf>
    <xf numFmtId="0" fontId="0" fillId="0" borderId="24" xfId="0" applyBorder="1" applyAlignment="1">
      <alignment horizontal="center" vertical="top" wrapText="1"/>
    </xf>
    <xf numFmtId="0" fontId="0" fillId="0" borderId="24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1"/>
  <sheetViews>
    <sheetView showGridLines="0" tabSelected="1" zoomScaleNormal="100" workbookViewId="0">
      <selection activeCell="S12" sqref="S12"/>
    </sheetView>
  </sheetViews>
  <sheetFormatPr defaultRowHeight="12.75" customHeight="1"/>
  <cols>
    <col min="3" max="3" width="11.5703125" customWidth="1"/>
    <col min="4" max="4" width="2.42578125" customWidth="1"/>
    <col min="5" max="7" width="2.85546875" customWidth="1"/>
    <col min="8" max="8" width="2.7109375" customWidth="1"/>
    <col min="9" max="9" width="2.42578125" customWidth="1"/>
    <col min="10" max="10" width="2.7109375" customWidth="1"/>
    <col min="11" max="11" width="2.5703125" customWidth="1"/>
    <col min="13" max="13" width="10.42578125" customWidth="1"/>
    <col min="14" max="14" width="8.140625" customWidth="1"/>
    <col min="15" max="15" width="9.42578125" customWidth="1"/>
    <col min="16" max="16" width="8" customWidth="1"/>
    <col min="17" max="17" width="8.140625" customWidth="1"/>
    <col min="18" max="18" width="10.28515625" customWidth="1"/>
    <col min="21" max="21" width="0" hidden="1" customWidth="1"/>
  </cols>
  <sheetData>
    <row r="1" spans="1:22" ht="12.75" customHeight="1">
      <c r="P1" t="s">
        <v>160</v>
      </c>
    </row>
    <row r="2" spans="1:22" ht="12.75" customHeight="1">
      <c r="O2" t="s">
        <v>163</v>
      </c>
    </row>
    <row r="3" spans="1:22" ht="12.75" customHeight="1">
      <c r="O3" t="s">
        <v>161</v>
      </c>
    </row>
    <row r="6" spans="1:22" ht="12.75" customHeight="1">
      <c r="Q6" s="23" t="s">
        <v>19</v>
      </c>
      <c r="U6" s="26"/>
      <c r="V6" s="26"/>
    </row>
    <row r="7" spans="1:22" ht="12.75" customHeight="1">
      <c r="Q7" s="25" t="s">
        <v>20</v>
      </c>
      <c r="U7" s="24"/>
      <c r="V7" s="24"/>
    </row>
    <row r="8" spans="1:22" ht="12.75" customHeight="1">
      <c r="Q8" s="25" t="s">
        <v>21</v>
      </c>
      <c r="U8" s="24"/>
      <c r="V8" s="24"/>
    </row>
    <row r="9" spans="1:22" ht="12.75" customHeight="1">
      <c r="A9" s="54" t="s">
        <v>58</v>
      </c>
      <c r="B9" s="2"/>
      <c r="C9" s="2"/>
      <c r="D9" s="2"/>
      <c r="E9" s="2"/>
      <c r="F9" s="2"/>
      <c r="G9" s="2"/>
      <c r="H9" s="2"/>
      <c r="I9" s="2"/>
      <c r="J9" s="2"/>
      <c r="K9" s="2"/>
      <c r="L9" s="4"/>
      <c r="M9" s="4"/>
    </row>
    <row r="10" spans="1:22" ht="12.75" customHeight="1">
      <c r="A10" s="95" t="s">
        <v>22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28"/>
      <c r="M10" s="28"/>
    </row>
    <row r="12" spans="1:22" ht="12.75" customHeight="1">
      <c r="A12" s="37" t="s">
        <v>44</v>
      </c>
      <c r="B12" s="39"/>
      <c r="C12" s="38"/>
      <c r="D12" s="36">
        <v>3</v>
      </c>
      <c r="E12" s="36">
        <v>8</v>
      </c>
      <c r="F12" s="36">
        <v>9</v>
      </c>
      <c r="G12" s="36">
        <v>0</v>
      </c>
      <c r="H12" s="36">
        <v>2</v>
      </c>
      <c r="I12" s="36">
        <v>8</v>
      </c>
      <c r="J12" s="36">
        <v>9</v>
      </c>
      <c r="K12" s="36">
        <v>6</v>
      </c>
    </row>
    <row r="13" spans="1:22" ht="12.75" customHeight="1">
      <c r="A13" s="33"/>
      <c r="B13" s="3"/>
      <c r="L13" s="4"/>
      <c r="M13" s="4"/>
    </row>
    <row r="15" spans="1:22" ht="12.75" customHeight="1">
      <c r="A15" s="96" t="s">
        <v>0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34"/>
      <c r="V15" s="34"/>
    </row>
    <row r="16" spans="1:22" ht="12.75" customHeight="1">
      <c r="A16" s="96" t="s">
        <v>23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34"/>
      <c r="V16" s="34"/>
    </row>
    <row r="17" spans="1:22" ht="14.25" customHeight="1">
      <c r="A17" s="97" t="s">
        <v>24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1"/>
      <c r="V17" s="1"/>
    </row>
    <row r="18" spans="1:22" ht="15" customHeight="1">
      <c r="L18" s="4" t="s">
        <v>162</v>
      </c>
      <c r="P18" s="4"/>
      <c r="Q18" s="4"/>
      <c r="R18" s="4"/>
    </row>
    <row r="19" spans="1:22" ht="12.75" customHeight="1">
      <c r="L19" s="98" t="s">
        <v>1</v>
      </c>
      <c r="M19" s="98"/>
      <c r="N19" s="98"/>
      <c r="O19" s="29"/>
      <c r="P19" s="29"/>
      <c r="Q19" s="29"/>
      <c r="R19" s="29"/>
    </row>
    <row r="21" spans="1:22" ht="12.75" customHeight="1">
      <c r="A21" s="94" t="s">
        <v>157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31"/>
      <c r="V21" s="31"/>
    </row>
    <row r="22" spans="1:22" ht="1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31"/>
      <c r="V22" s="31"/>
    </row>
    <row r="23" spans="1:22" ht="15" customHeight="1">
      <c r="A23" t="s">
        <v>25</v>
      </c>
      <c r="C23" s="55" t="s">
        <v>59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4"/>
      <c r="V23" s="4"/>
    </row>
    <row r="24" spans="1:22" ht="11.25" customHeight="1">
      <c r="C24" s="100" t="s">
        <v>26</v>
      </c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35"/>
      <c r="V24" s="35"/>
    </row>
    <row r="25" spans="1:22" ht="14.25" customHeight="1">
      <c r="A25" t="s">
        <v>27</v>
      </c>
      <c r="C25" s="30" t="s">
        <v>137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4"/>
      <c r="V25" s="4"/>
    </row>
    <row r="26" spans="1:22" ht="12" customHeight="1">
      <c r="C26" s="100" t="s">
        <v>28</v>
      </c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35"/>
      <c r="V26" s="35"/>
    </row>
    <row r="27" spans="1:22" ht="12.75" customHeight="1">
      <c r="A27" t="s">
        <v>29</v>
      </c>
      <c r="C27" t="s">
        <v>158</v>
      </c>
    </row>
    <row r="29" spans="1:22" ht="12.75" customHeight="1">
      <c r="A29" s="96" t="s">
        <v>2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34"/>
      <c r="V29" s="34"/>
    </row>
    <row r="31" spans="1:22" ht="28.5" customHeight="1">
      <c r="A31" s="101" t="s">
        <v>30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26"/>
      <c r="V31" s="26"/>
    </row>
    <row r="32" spans="1:22" ht="12.75" customHeight="1">
      <c r="A32" t="s">
        <v>31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4" spans="1:22" ht="12.75" customHeight="1">
      <c r="A34" s="56" t="s">
        <v>61</v>
      </c>
      <c r="Q34" t="s">
        <v>138</v>
      </c>
    </row>
    <row r="35" spans="1:22" ht="12.75" customHeight="1">
      <c r="A35" s="102" t="s">
        <v>10</v>
      </c>
      <c r="B35" s="102"/>
      <c r="C35" s="102"/>
      <c r="D35" s="102"/>
      <c r="E35" s="102"/>
      <c r="F35" s="102"/>
      <c r="G35" s="28"/>
      <c r="H35" s="28"/>
      <c r="I35" s="28"/>
      <c r="J35" s="28"/>
      <c r="K35" s="28"/>
      <c r="L35" s="95" t="s">
        <v>11</v>
      </c>
      <c r="M35" s="95"/>
      <c r="N35" s="95"/>
      <c r="O35" s="95"/>
      <c r="Q35" s="103" t="s">
        <v>41</v>
      </c>
      <c r="R35" s="104"/>
      <c r="S35" s="104"/>
      <c r="T35" s="104"/>
    </row>
    <row r="38" spans="1:22" ht="12.75" customHeight="1">
      <c r="A38" t="s">
        <v>3</v>
      </c>
      <c r="C38" t="s">
        <v>4</v>
      </c>
      <c r="E38" t="s">
        <v>159</v>
      </c>
    </row>
    <row r="39" spans="1:22" ht="12.75" customHeight="1">
      <c r="C39" t="s">
        <v>5</v>
      </c>
      <c r="E39" t="s">
        <v>159</v>
      </c>
    </row>
    <row r="40" spans="1:22" ht="12.75" customHeight="1">
      <c r="A40" s="30"/>
      <c r="B40" s="30"/>
      <c r="C40" s="30"/>
      <c r="D40" s="30"/>
      <c r="E40" s="30"/>
    </row>
    <row r="41" spans="1:22" ht="50.25" customHeight="1">
      <c r="A41" s="99" t="s">
        <v>42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26"/>
      <c r="V41" s="26"/>
    </row>
  </sheetData>
  <mergeCells count="14">
    <mergeCell ref="A41:T41"/>
    <mergeCell ref="C24:T24"/>
    <mergeCell ref="C26:T26"/>
    <mergeCell ref="A29:T29"/>
    <mergeCell ref="A31:T31"/>
    <mergeCell ref="A35:F35"/>
    <mergeCell ref="L35:O35"/>
    <mergeCell ref="Q35:T35"/>
    <mergeCell ref="A21:T22"/>
    <mergeCell ref="A10:K10"/>
    <mergeCell ref="A15:T15"/>
    <mergeCell ref="A16:T16"/>
    <mergeCell ref="A17:T17"/>
    <mergeCell ref="L19:N19"/>
  </mergeCells>
  <printOptions horizontalCentered="1"/>
  <pageMargins left="0.78740157480314965" right="0.39370078740157483" top="0.39370078740157483" bottom="0.39370078740157483" header="0.51181102362204722" footer="0.51181102362204722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9"/>
  <sheetViews>
    <sheetView showGridLines="0" zoomScaleNormal="100" workbookViewId="0">
      <selection activeCell="E10" sqref="E10"/>
    </sheetView>
  </sheetViews>
  <sheetFormatPr defaultRowHeight="12.75" customHeight="1"/>
  <cols>
    <col min="1" max="1" width="5.7109375" customWidth="1"/>
    <col min="2" max="2" width="24.28515625" customWidth="1"/>
    <col min="3" max="3" width="15" customWidth="1"/>
    <col min="4" max="4" width="10.28515625" customWidth="1"/>
    <col min="5" max="5" width="12.7109375" customWidth="1"/>
    <col min="6" max="6" width="12" customWidth="1"/>
    <col min="7" max="7" width="8" customWidth="1"/>
    <col min="8" max="8" width="9.5703125" customWidth="1"/>
    <col min="9" max="9" width="13" customWidth="1"/>
    <col min="10" max="10" width="10.28515625" customWidth="1"/>
    <col min="11" max="11" width="9.42578125" customWidth="1"/>
    <col min="12" max="12" width="11" customWidth="1"/>
    <col min="13" max="13" width="10.42578125" customWidth="1"/>
    <col min="14" max="14" width="9.5703125" customWidth="1"/>
    <col min="15" max="15" width="8.7109375" customWidth="1"/>
    <col min="16" max="16" width="11.85546875" customWidth="1"/>
    <col min="17" max="25" width="9.140625" hidden="1" customWidth="1"/>
  </cols>
  <sheetData>
    <row r="1" spans="1:26" ht="13.5" thickBot="1">
      <c r="A1" s="30" t="s">
        <v>6</v>
      </c>
    </row>
    <row r="2" spans="1:26" ht="36.75" customHeight="1">
      <c r="A2" s="111" t="s">
        <v>13</v>
      </c>
      <c r="B2" s="113" t="s">
        <v>47</v>
      </c>
      <c r="C2" s="113" t="s">
        <v>48</v>
      </c>
      <c r="D2" s="115" t="s">
        <v>14</v>
      </c>
      <c r="E2" s="115"/>
      <c r="F2" s="115"/>
      <c r="G2" s="113" t="s">
        <v>57</v>
      </c>
      <c r="H2" s="116" t="s">
        <v>17</v>
      </c>
      <c r="I2" s="117"/>
      <c r="J2" s="105" t="s">
        <v>51</v>
      </c>
      <c r="K2" s="105" t="s">
        <v>62</v>
      </c>
      <c r="L2" s="107"/>
      <c r="M2" s="107"/>
      <c r="N2" s="107"/>
      <c r="O2" s="108"/>
      <c r="P2" s="109" t="s">
        <v>56</v>
      </c>
      <c r="Z2" s="5"/>
    </row>
    <row r="3" spans="1:26" ht="92.25" customHeight="1" thickBot="1">
      <c r="A3" s="112"/>
      <c r="B3" s="114"/>
      <c r="C3" s="114"/>
      <c r="D3" s="42" t="s">
        <v>49</v>
      </c>
      <c r="E3" s="41" t="s">
        <v>15</v>
      </c>
      <c r="F3" s="41" t="s">
        <v>16</v>
      </c>
      <c r="G3" s="114"/>
      <c r="H3" s="43" t="s">
        <v>18</v>
      </c>
      <c r="I3" s="43" t="s">
        <v>50</v>
      </c>
      <c r="J3" s="106"/>
      <c r="K3" s="43" t="s">
        <v>18</v>
      </c>
      <c r="L3" s="48" t="s">
        <v>50</v>
      </c>
      <c r="M3" s="47" t="s">
        <v>52</v>
      </c>
      <c r="N3" s="47" t="s">
        <v>53</v>
      </c>
      <c r="O3" s="43" t="s">
        <v>54</v>
      </c>
      <c r="P3" s="110"/>
    </row>
    <row r="4" spans="1:26" ht="13.5" thickBot="1">
      <c r="A4" s="6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44">
        <v>13</v>
      </c>
      <c r="N4" s="44">
        <v>14</v>
      </c>
      <c r="O4" s="44">
        <v>15</v>
      </c>
      <c r="P4" s="8">
        <v>16</v>
      </c>
    </row>
    <row r="5" spans="1:26" ht="15" customHeight="1" thickBot="1">
      <c r="A5" s="57" t="s">
        <v>63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</row>
    <row r="6" spans="1:26" ht="28.5" customHeight="1">
      <c r="A6" s="12">
        <v>1</v>
      </c>
      <c r="B6" s="58" t="s">
        <v>139</v>
      </c>
      <c r="C6" s="59" t="s">
        <v>64</v>
      </c>
      <c r="D6" s="58" t="s">
        <v>65</v>
      </c>
      <c r="E6" s="58" t="s">
        <v>66</v>
      </c>
      <c r="F6" s="62" t="s">
        <v>140</v>
      </c>
      <c r="G6" s="60" t="s">
        <v>67</v>
      </c>
      <c r="H6" s="14">
        <v>1</v>
      </c>
      <c r="I6" s="16">
        <v>1082</v>
      </c>
      <c r="J6" s="62" t="s">
        <v>140</v>
      </c>
      <c r="K6" s="14">
        <v>1</v>
      </c>
      <c r="L6" s="16">
        <v>1082</v>
      </c>
      <c r="M6" s="45">
        <v>984</v>
      </c>
      <c r="N6" s="45">
        <v>98</v>
      </c>
      <c r="O6" s="61" t="s">
        <v>68</v>
      </c>
      <c r="P6" s="64" t="s">
        <v>140</v>
      </c>
      <c r="Q6" s="15">
        <v>1</v>
      </c>
      <c r="R6" s="16">
        <f t="shared" ref="R6:S10" si="0">H6</f>
        <v>1</v>
      </c>
      <c r="S6" s="14">
        <f t="shared" si="0"/>
        <v>1082</v>
      </c>
      <c r="T6" s="13">
        <f t="shared" ref="T6:W10" si="1">K6</f>
        <v>1</v>
      </c>
      <c r="U6" s="14">
        <f t="shared" si="1"/>
        <v>1082</v>
      </c>
      <c r="V6" s="14">
        <f t="shared" si="1"/>
        <v>984</v>
      </c>
      <c r="W6" s="14">
        <f t="shared" si="1"/>
        <v>98</v>
      </c>
      <c r="X6" s="14">
        <v>1</v>
      </c>
      <c r="Y6" s="14"/>
    </row>
    <row r="7" spans="1:26" ht="25.5">
      <c r="A7" s="12">
        <v>2</v>
      </c>
      <c r="B7" s="58" t="s">
        <v>69</v>
      </c>
      <c r="C7" s="59" t="s">
        <v>64</v>
      </c>
      <c r="D7" s="58" t="s">
        <v>70</v>
      </c>
      <c r="E7" s="58" t="s">
        <v>71</v>
      </c>
      <c r="F7" s="62" t="s">
        <v>140</v>
      </c>
      <c r="G7" s="60" t="s">
        <v>67</v>
      </c>
      <c r="H7" s="14">
        <v>1</v>
      </c>
      <c r="I7" s="16">
        <v>249</v>
      </c>
      <c r="J7" s="62" t="s">
        <v>140</v>
      </c>
      <c r="K7" s="14">
        <v>1</v>
      </c>
      <c r="L7" s="16">
        <v>249</v>
      </c>
      <c r="M7" s="45">
        <v>226</v>
      </c>
      <c r="N7" s="45">
        <v>23</v>
      </c>
      <c r="O7" s="61" t="s">
        <v>68</v>
      </c>
      <c r="P7" s="64" t="s">
        <v>140</v>
      </c>
      <c r="Q7" s="15">
        <v>1</v>
      </c>
      <c r="R7" s="16">
        <f t="shared" si="0"/>
        <v>1</v>
      </c>
      <c r="S7" s="14">
        <f t="shared" si="0"/>
        <v>249</v>
      </c>
      <c r="T7" s="13">
        <f t="shared" si="1"/>
        <v>1</v>
      </c>
      <c r="U7" s="14">
        <f t="shared" si="1"/>
        <v>249</v>
      </c>
      <c r="V7" s="14">
        <f t="shared" si="1"/>
        <v>226</v>
      </c>
      <c r="W7" s="14">
        <f t="shared" si="1"/>
        <v>23</v>
      </c>
      <c r="X7" s="14">
        <v>1</v>
      </c>
      <c r="Y7" s="14"/>
    </row>
    <row r="8" spans="1:26" ht="25.5">
      <c r="A8" s="12">
        <v>3</v>
      </c>
      <c r="B8" s="58" t="s">
        <v>72</v>
      </c>
      <c r="C8" s="59" t="s">
        <v>64</v>
      </c>
      <c r="D8" s="58" t="s">
        <v>73</v>
      </c>
      <c r="E8" s="58" t="s">
        <v>74</v>
      </c>
      <c r="F8" s="62" t="s">
        <v>140</v>
      </c>
      <c r="G8" s="60" t="s">
        <v>67</v>
      </c>
      <c r="H8" s="14">
        <v>1</v>
      </c>
      <c r="I8" s="16">
        <v>271</v>
      </c>
      <c r="J8" s="62" t="s">
        <v>140</v>
      </c>
      <c r="K8" s="14">
        <v>1</v>
      </c>
      <c r="L8" s="16">
        <v>271</v>
      </c>
      <c r="M8" s="45">
        <v>246</v>
      </c>
      <c r="N8" s="45">
        <v>25</v>
      </c>
      <c r="O8" s="61" t="s">
        <v>68</v>
      </c>
      <c r="P8" s="64" t="s">
        <v>140</v>
      </c>
      <c r="Q8" s="15">
        <v>1</v>
      </c>
      <c r="R8" s="16">
        <f t="shared" si="0"/>
        <v>1</v>
      </c>
      <c r="S8" s="14">
        <f t="shared" si="0"/>
        <v>271</v>
      </c>
      <c r="T8" s="13">
        <f t="shared" si="1"/>
        <v>1</v>
      </c>
      <c r="U8" s="14">
        <f t="shared" si="1"/>
        <v>271</v>
      </c>
      <c r="V8" s="14">
        <f t="shared" si="1"/>
        <v>246</v>
      </c>
      <c r="W8" s="14">
        <f t="shared" si="1"/>
        <v>25</v>
      </c>
      <c r="X8" s="14">
        <v>1</v>
      </c>
      <c r="Y8" s="14"/>
    </row>
    <row r="9" spans="1:26" ht="25.5">
      <c r="A9" s="12">
        <v>4</v>
      </c>
      <c r="B9" s="58" t="s">
        <v>75</v>
      </c>
      <c r="C9" s="59" t="s">
        <v>64</v>
      </c>
      <c r="D9" s="58" t="s">
        <v>76</v>
      </c>
      <c r="E9" s="62" t="s">
        <v>140</v>
      </c>
      <c r="F9" s="62" t="s">
        <v>140</v>
      </c>
      <c r="G9" s="60" t="s">
        <v>67</v>
      </c>
      <c r="H9" s="14">
        <v>1</v>
      </c>
      <c r="I9" s="16">
        <v>4435</v>
      </c>
      <c r="J9" s="62" t="s">
        <v>140</v>
      </c>
      <c r="K9" s="14">
        <v>1</v>
      </c>
      <c r="L9" s="16">
        <v>4435</v>
      </c>
      <c r="M9" s="45">
        <v>4435</v>
      </c>
      <c r="N9" s="62" t="s">
        <v>140</v>
      </c>
      <c r="O9" s="61" t="s">
        <v>68</v>
      </c>
      <c r="P9" s="64" t="s">
        <v>140</v>
      </c>
      <c r="Q9" s="15">
        <v>1</v>
      </c>
      <c r="R9" s="16">
        <f t="shared" si="0"/>
        <v>1</v>
      </c>
      <c r="S9" s="14">
        <f t="shared" si="0"/>
        <v>4435</v>
      </c>
      <c r="T9" s="13">
        <f t="shared" si="1"/>
        <v>1</v>
      </c>
      <c r="U9" s="14">
        <f t="shared" si="1"/>
        <v>4435</v>
      </c>
      <c r="V9" s="14">
        <f t="shared" si="1"/>
        <v>4435</v>
      </c>
      <c r="W9" s="14" t="str">
        <f t="shared" si="1"/>
        <v>-</v>
      </c>
      <c r="X9" s="14">
        <v>1</v>
      </c>
      <c r="Y9" s="14"/>
    </row>
    <row r="10" spans="1:26" ht="26.25" thickBot="1">
      <c r="A10" s="12">
        <v>5</v>
      </c>
      <c r="B10" s="58" t="s">
        <v>77</v>
      </c>
      <c r="C10" s="59" t="s">
        <v>64</v>
      </c>
      <c r="D10" s="58" t="s">
        <v>78</v>
      </c>
      <c r="E10" s="58" t="s">
        <v>79</v>
      </c>
      <c r="F10" s="62" t="s">
        <v>140</v>
      </c>
      <c r="G10" s="60" t="s">
        <v>67</v>
      </c>
      <c r="H10" s="14">
        <v>1</v>
      </c>
      <c r="I10" s="16">
        <v>4630</v>
      </c>
      <c r="J10" s="62" t="s">
        <v>140</v>
      </c>
      <c r="K10" s="14">
        <v>1</v>
      </c>
      <c r="L10" s="16">
        <v>4630</v>
      </c>
      <c r="M10" s="45">
        <v>4209</v>
      </c>
      <c r="N10" s="45">
        <v>421</v>
      </c>
      <c r="O10" s="61" t="s">
        <v>68</v>
      </c>
      <c r="P10" s="64" t="s">
        <v>140</v>
      </c>
      <c r="Q10" s="15">
        <v>1</v>
      </c>
      <c r="R10" s="16">
        <f t="shared" si="0"/>
        <v>1</v>
      </c>
      <c r="S10" s="14">
        <f t="shared" si="0"/>
        <v>4630</v>
      </c>
      <c r="T10" s="13">
        <f t="shared" si="1"/>
        <v>1</v>
      </c>
      <c r="U10" s="14">
        <f t="shared" si="1"/>
        <v>4630</v>
      </c>
      <c r="V10" s="14">
        <f t="shared" si="1"/>
        <v>4209</v>
      </c>
      <c r="W10" s="14">
        <f t="shared" si="1"/>
        <v>421</v>
      </c>
      <c r="X10" s="14">
        <v>1</v>
      </c>
      <c r="Y10" s="14"/>
    </row>
    <row r="11" spans="1:26" ht="26.25" thickBot="1">
      <c r="A11" s="17"/>
      <c r="B11" s="18" t="s">
        <v>80</v>
      </c>
      <c r="C11" s="53" t="s">
        <v>55</v>
      </c>
      <c r="D11" s="53" t="s">
        <v>55</v>
      </c>
      <c r="E11" s="53" t="s">
        <v>55</v>
      </c>
      <c r="F11" s="53" t="s">
        <v>55</v>
      </c>
      <c r="G11" s="49" t="s">
        <v>55</v>
      </c>
      <c r="H11" s="19">
        <f>SUM(Таблиця!R1:R10)</f>
        <v>5</v>
      </c>
      <c r="I11" s="20">
        <f>SUM(Таблиця!S1:S10)</f>
        <v>10667</v>
      </c>
      <c r="J11" s="63" t="s">
        <v>140</v>
      </c>
      <c r="K11" s="21">
        <f>SUM(Таблиця!T1:T10)</f>
        <v>5</v>
      </c>
      <c r="L11" s="22">
        <f>SUM(Таблиця!U1:U10)</f>
        <v>10667</v>
      </c>
      <c r="M11" s="46">
        <f>SUM(Таблиця!V1:V10)</f>
        <v>10100</v>
      </c>
      <c r="N11" s="46">
        <f>SUM(Таблиця!W1:W10)</f>
        <v>567</v>
      </c>
      <c r="O11" s="63" t="s">
        <v>140</v>
      </c>
      <c r="P11" s="50" t="s">
        <v>55</v>
      </c>
    </row>
    <row r="12" spans="1:26" ht="15" customHeight="1" thickBot="1">
      <c r="A12" s="66" t="s">
        <v>81</v>
      </c>
      <c r="B12" s="67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9"/>
    </row>
    <row r="13" spans="1:26" ht="26.25" thickBot="1">
      <c r="A13" s="81">
        <v>6</v>
      </c>
      <c r="B13" s="82" t="s">
        <v>82</v>
      </c>
      <c r="C13" s="83" t="s">
        <v>64</v>
      </c>
      <c r="D13" s="82" t="s">
        <v>83</v>
      </c>
      <c r="E13" s="84" t="s">
        <v>140</v>
      </c>
      <c r="F13" s="84" t="s">
        <v>140</v>
      </c>
      <c r="G13" s="85" t="s">
        <v>67</v>
      </c>
      <c r="H13" s="86">
        <v>1</v>
      </c>
      <c r="I13" s="87">
        <v>76</v>
      </c>
      <c r="J13" s="88" t="s">
        <v>140</v>
      </c>
      <c r="K13" s="86">
        <v>1</v>
      </c>
      <c r="L13" s="87">
        <v>76</v>
      </c>
      <c r="M13" s="89">
        <v>69</v>
      </c>
      <c r="N13" s="89">
        <v>7</v>
      </c>
      <c r="O13" s="90" t="s">
        <v>68</v>
      </c>
      <c r="P13" s="91" t="s">
        <v>140</v>
      </c>
      <c r="Q13" s="65">
        <v>1</v>
      </c>
      <c r="R13" s="16">
        <f>H13</f>
        <v>1</v>
      </c>
      <c r="S13" s="14">
        <f>I13</f>
        <v>76</v>
      </c>
      <c r="T13" s="13">
        <f>K13</f>
        <v>1</v>
      </c>
      <c r="U13" s="14">
        <f>L13</f>
        <v>76</v>
      </c>
      <c r="V13" s="14">
        <f>M13</f>
        <v>69</v>
      </c>
      <c r="W13" s="14">
        <f>N13</f>
        <v>7</v>
      </c>
      <c r="X13" s="14">
        <v>1</v>
      </c>
      <c r="Y13" s="14"/>
    </row>
    <row r="14" spans="1:26" ht="26.25" thickBot="1">
      <c r="A14" s="70"/>
      <c r="B14" s="71" t="s">
        <v>84</v>
      </c>
      <c r="C14" s="72" t="s">
        <v>55</v>
      </c>
      <c r="D14" s="72" t="s">
        <v>55</v>
      </c>
      <c r="E14" s="72" t="s">
        <v>55</v>
      </c>
      <c r="F14" s="72" t="s">
        <v>55</v>
      </c>
      <c r="G14" s="73" t="s">
        <v>55</v>
      </c>
      <c r="H14" s="74">
        <f>SUM(Таблиця!R12:R13)</f>
        <v>1</v>
      </c>
      <c r="I14" s="75">
        <f>SUM(Таблиця!S12:S13)</f>
        <v>76</v>
      </c>
      <c r="J14" s="76" t="s">
        <v>140</v>
      </c>
      <c r="K14" s="77">
        <f>SUM(Таблиця!T12:T13)</f>
        <v>1</v>
      </c>
      <c r="L14" s="78">
        <f>SUM(Таблиця!U12:U13)</f>
        <v>76</v>
      </c>
      <c r="M14" s="79">
        <f>SUM(Таблиця!V12:V13)</f>
        <v>69</v>
      </c>
      <c r="N14" s="79">
        <f>SUM(Таблиця!W12:W13)</f>
        <v>7</v>
      </c>
      <c r="O14" s="63" t="s">
        <v>140</v>
      </c>
      <c r="P14" s="80" t="s">
        <v>55</v>
      </c>
    </row>
    <row r="15" spans="1:26" ht="15" customHeight="1" thickBot="1">
      <c r="A15" s="57" t="s">
        <v>85</v>
      </c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/>
    </row>
    <row r="16" spans="1:26" ht="25.5">
      <c r="A16" s="12">
        <v>7</v>
      </c>
      <c r="B16" s="58" t="s">
        <v>86</v>
      </c>
      <c r="C16" s="59" t="s">
        <v>87</v>
      </c>
      <c r="D16" s="58" t="s">
        <v>88</v>
      </c>
      <c r="E16" s="62" t="s">
        <v>140</v>
      </c>
      <c r="F16" s="62" t="s">
        <v>140</v>
      </c>
      <c r="G16" s="60" t="s">
        <v>67</v>
      </c>
      <c r="H16" s="14">
        <v>1</v>
      </c>
      <c r="I16" s="16">
        <v>40</v>
      </c>
      <c r="J16" s="62" t="s">
        <v>140</v>
      </c>
      <c r="K16" s="14">
        <v>1</v>
      </c>
      <c r="L16" s="16">
        <v>40</v>
      </c>
      <c r="M16" s="45">
        <v>20</v>
      </c>
      <c r="N16" s="45">
        <v>20</v>
      </c>
      <c r="O16" s="61" t="s">
        <v>89</v>
      </c>
      <c r="P16" s="64" t="s">
        <v>140</v>
      </c>
      <c r="Q16" s="15">
        <v>1</v>
      </c>
      <c r="R16" s="16">
        <f t="shared" ref="R16:R37" si="2">H16</f>
        <v>1</v>
      </c>
      <c r="S16" s="14">
        <f t="shared" ref="S16:S37" si="3">I16</f>
        <v>40</v>
      </c>
      <c r="T16" s="13">
        <f t="shared" ref="T16:T37" si="4">K16</f>
        <v>1</v>
      </c>
      <c r="U16" s="14">
        <f t="shared" ref="U16:U37" si="5">L16</f>
        <v>40</v>
      </c>
      <c r="V16" s="14">
        <f t="shared" ref="V16:V37" si="6">M16</f>
        <v>20</v>
      </c>
      <c r="W16" s="14">
        <f t="shared" ref="W16:W37" si="7">N16</f>
        <v>20</v>
      </c>
      <c r="X16" s="14">
        <v>1</v>
      </c>
      <c r="Y16" s="14"/>
    </row>
    <row r="17" spans="1:25" ht="25.5">
      <c r="A17" s="12">
        <v>8</v>
      </c>
      <c r="B17" s="58" t="s">
        <v>90</v>
      </c>
      <c r="C17" s="59" t="s">
        <v>87</v>
      </c>
      <c r="D17" s="58" t="s">
        <v>91</v>
      </c>
      <c r="E17" s="58" t="s">
        <v>141</v>
      </c>
      <c r="F17" s="62" t="s">
        <v>140</v>
      </c>
      <c r="G17" s="60" t="s">
        <v>67</v>
      </c>
      <c r="H17" s="14">
        <v>1</v>
      </c>
      <c r="I17" s="16">
        <v>25</v>
      </c>
      <c r="J17" s="62" t="s">
        <v>140</v>
      </c>
      <c r="K17" s="14">
        <v>1</v>
      </c>
      <c r="L17" s="16">
        <v>25</v>
      </c>
      <c r="M17" s="45">
        <v>13</v>
      </c>
      <c r="N17" s="45">
        <v>12</v>
      </c>
      <c r="O17" s="61" t="s">
        <v>89</v>
      </c>
      <c r="P17" s="64" t="s">
        <v>140</v>
      </c>
      <c r="Q17" s="15">
        <v>1</v>
      </c>
      <c r="R17" s="16">
        <f t="shared" si="2"/>
        <v>1</v>
      </c>
      <c r="S17" s="14">
        <f t="shared" si="3"/>
        <v>25</v>
      </c>
      <c r="T17" s="13">
        <f t="shared" si="4"/>
        <v>1</v>
      </c>
      <c r="U17" s="14">
        <f t="shared" si="5"/>
        <v>25</v>
      </c>
      <c r="V17" s="14">
        <f t="shared" si="6"/>
        <v>13</v>
      </c>
      <c r="W17" s="14">
        <f t="shared" si="7"/>
        <v>12</v>
      </c>
      <c r="X17" s="14">
        <v>1</v>
      </c>
      <c r="Y17" s="14"/>
    </row>
    <row r="18" spans="1:25" ht="25.5">
      <c r="A18" s="12">
        <v>9</v>
      </c>
      <c r="B18" s="58" t="s">
        <v>92</v>
      </c>
      <c r="C18" s="59" t="s">
        <v>87</v>
      </c>
      <c r="D18" s="58" t="s">
        <v>93</v>
      </c>
      <c r="E18" s="58" t="s">
        <v>142</v>
      </c>
      <c r="F18" s="62" t="s">
        <v>140</v>
      </c>
      <c r="G18" s="60" t="s">
        <v>67</v>
      </c>
      <c r="H18" s="14">
        <v>1</v>
      </c>
      <c r="I18" s="16">
        <v>30</v>
      </c>
      <c r="J18" s="62" t="s">
        <v>140</v>
      </c>
      <c r="K18" s="14">
        <v>1</v>
      </c>
      <c r="L18" s="16">
        <v>30</v>
      </c>
      <c r="M18" s="45">
        <v>15</v>
      </c>
      <c r="N18" s="45">
        <v>15</v>
      </c>
      <c r="O18" s="61" t="s">
        <v>89</v>
      </c>
      <c r="P18" s="64" t="s">
        <v>140</v>
      </c>
      <c r="Q18" s="15">
        <v>1</v>
      </c>
      <c r="R18" s="16">
        <f t="shared" si="2"/>
        <v>1</v>
      </c>
      <c r="S18" s="14">
        <f t="shared" si="3"/>
        <v>30</v>
      </c>
      <c r="T18" s="13">
        <f t="shared" si="4"/>
        <v>1</v>
      </c>
      <c r="U18" s="14">
        <f t="shared" si="5"/>
        <v>30</v>
      </c>
      <c r="V18" s="14">
        <f t="shared" si="6"/>
        <v>15</v>
      </c>
      <c r="W18" s="14">
        <f t="shared" si="7"/>
        <v>15</v>
      </c>
      <c r="X18" s="14">
        <v>1</v>
      </c>
      <c r="Y18" s="14"/>
    </row>
    <row r="19" spans="1:25" ht="25.5">
      <c r="A19" s="12">
        <v>10</v>
      </c>
      <c r="B19" s="58" t="s">
        <v>94</v>
      </c>
      <c r="C19" s="59" t="s">
        <v>87</v>
      </c>
      <c r="D19" s="58" t="s">
        <v>95</v>
      </c>
      <c r="E19" s="62" t="s">
        <v>140</v>
      </c>
      <c r="F19" s="62" t="s">
        <v>140</v>
      </c>
      <c r="G19" s="60" t="s">
        <v>67</v>
      </c>
      <c r="H19" s="14">
        <v>3</v>
      </c>
      <c r="I19" s="16">
        <v>90</v>
      </c>
      <c r="J19" s="62" t="s">
        <v>140</v>
      </c>
      <c r="K19" s="14">
        <v>3</v>
      </c>
      <c r="L19" s="16">
        <v>90</v>
      </c>
      <c r="M19" s="45">
        <v>45</v>
      </c>
      <c r="N19" s="45">
        <v>45</v>
      </c>
      <c r="O19" s="61" t="s">
        <v>89</v>
      </c>
      <c r="P19" s="64" t="s">
        <v>140</v>
      </c>
      <c r="Q19" s="15">
        <v>1</v>
      </c>
      <c r="R19" s="16">
        <f t="shared" si="2"/>
        <v>3</v>
      </c>
      <c r="S19" s="14">
        <f t="shared" si="3"/>
        <v>90</v>
      </c>
      <c r="T19" s="13">
        <f t="shared" si="4"/>
        <v>3</v>
      </c>
      <c r="U19" s="14">
        <f t="shared" si="5"/>
        <v>90</v>
      </c>
      <c r="V19" s="14">
        <f t="shared" si="6"/>
        <v>45</v>
      </c>
      <c r="W19" s="14">
        <f t="shared" si="7"/>
        <v>45</v>
      </c>
      <c r="X19" s="14">
        <v>3</v>
      </c>
      <c r="Y19" s="14"/>
    </row>
    <row r="20" spans="1:25" ht="25.5">
      <c r="A20" s="12">
        <v>11</v>
      </c>
      <c r="B20" s="58" t="s">
        <v>96</v>
      </c>
      <c r="C20" s="59" t="s">
        <v>87</v>
      </c>
      <c r="D20" s="58" t="s">
        <v>97</v>
      </c>
      <c r="E20" s="58" t="s">
        <v>143</v>
      </c>
      <c r="F20" s="62" t="s">
        <v>140</v>
      </c>
      <c r="G20" s="60" t="s">
        <v>67</v>
      </c>
      <c r="H20" s="14">
        <v>1</v>
      </c>
      <c r="I20" s="16">
        <v>81</v>
      </c>
      <c r="J20" s="62" t="s">
        <v>140</v>
      </c>
      <c r="K20" s="14">
        <v>1</v>
      </c>
      <c r="L20" s="16">
        <v>81</v>
      </c>
      <c r="M20" s="45">
        <v>41</v>
      </c>
      <c r="N20" s="45">
        <v>40</v>
      </c>
      <c r="O20" s="61" t="s">
        <v>89</v>
      </c>
      <c r="P20" s="64" t="s">
        <v>140</v>
      </c>
      <c r="Q20" s="15">
        <v>1</v>
      </c>
      <c r="R20" s="16">
        <f t="shared" si="2"/>
        <v>1</v>
      </c>
      <c r="S20" s="14">
        <f t="shared" si="3"/>
        <v>81</v>
      </c>
      <c r="T20" s="13">
        <f t="shared" si="4"/>
        <v>1</v>
      </c>
      <c r="U20" s="14">
        <f t="shared" si="5"/>
        <v>81</v>
      </c>
      <c r="V20" s="14">
        <f t="shared" si="6"/>
        <v>41</v>
      </c>
      <c r="W20" s="14">
        <f t="shared" si="7"/>
        <v>40</v>
      </c>
      <c r="X20" s="14">
        <v>1</v>
      </c>
      <c r="Y20" s="14"/>
    </row>
    <row r="21" spans="1:25" ht="25.5">
      <c r="A21" s="12">
        <v>12</v>
      </c>
      <c r="B21" s="58" t="s">
        <v>98</v>
      </c>
      <c r="C21" s="59" t="s">
        <v>87</v>
      </c>
      <c r="D21" s="58" t="s">
        <v>99</v>
      </c>
      <c r="E21" s="62" t="s">
        <v>140</v>
      </c>
      <c r="F21" s="62" t="s">
        <v>140</v>
      </c>
      <c r="G21" s="60" t="s">
        <v>67</v>
      </c>
      <c r="H21" s="14">
        <v>3</v>
      </c>
      <c r="I21" s="16">
        <v>42</v>
      </c>
      <c r="J21" s="62" t="s">
        <v>140</v>
      </c>
      <c r="K21" s="14">
        <v>3</v>
      </c>
      <c r="L21" s="16">
        <v>42</v>
      </c>
      <c r="M21" s="45">
        <v>21</v>
      </c>
      <c r="N21" s="45">
        <v>21</v>
      </c>
      <c r="O21" s="61" t="s">
        <v>89</v>
      </c>
      <c r="P21" s="64" t="s">
        <v>140</v>
      </c>
      <c r="Q21" s="15">
        <v>1</v>
      </c>
      <c r="R21" s="16">
        <f t="shared" si="2"/>
        <v>3</v>
      </c>
      <c r="S21" s="14">
        <f t="shared" si="3"/>
        <v>42</v>
      </c>
      <c r="T21" s="13">
        <f t="shared" si="4"/>
        <v>3</v>
      </c>
      <c r="U21" s="14">
        <f t="shared" si="5"/>
        <v>42</v>
      </c>
      <c r="V21" s="14">
        <f t="shared" si="6"/>
        <v>21</v>
      </c>
      <c r="W21" s="14">
        <f t="shared" si="7"/>
        <v>21</v>
      </c>
      <c r="X21" s="14">
        <v>3</v>
      </c>
      <c r="Y21" s="14"/>
    </row>
    <row r="22" spans="1:25" ht="25.5">
      <c r="A22" s="12">
        <v>13</v>
      </c>
      <c r="B22" s="58" t="s">
        <v>100</v>
      </c>
      <c r="C22" s="59" t="s">
        <v>87</v>
      </c>
      <c r="D22" s="58" t="s">
        <v>101</v>
      </c>
      <c r="E22" s="62" t="s">
        <v>140</v>
      </c>
      <c r="F22" s="62" t="s">
        <v>140</v>
      </c>
      <c r="G22" s="60" t="s">
        <v>67</v>
      </c>
      <c r="H22" s="14">
        <v>3</v>
      </c>
      <c r="I22" s="16">
        <v>84</v>
      </c>
      <c r="J22" s="62" t="s">
        <v>140</v>
      </c>
      <c r="K22" s="14">
        <v>3</v>
      </c>
      <c r="L22" s="16">
        <v>84</v>
      </c>
      <c r="M22" s="45">
        <v>42</v>
      </c>
      <c r="N22" s="45">
        <v>42</v>
      </c>
      <c r="O22" s="61" t="s">
        <v>89</v>
      </c>
      <c r="P22" s="64" t="s">
        <v>140</v>
      </c>
      <c r="Q22" s="15">
        <v>1</v>
      </c>
      <c r="R22" s="16">
        <f t="shared" si="2"/>
        <v>3</v>
      </c>
      <c r="S22" s="14">
        <f t="shared" si="3"/>
        <v>84</v>
      </c>
      <c r="T22" s="13">
        <f t="shared" si="4"/>
        <v>3</v>
      </c>
      <c r="U22" s="14">
        <f t="shared" si="5"/>
        <v>84</v>
      </c>
      <c r="V22" s="14">
        <f t="shared" si="6"/>
        <v>42</v>
      </c>
      <c r="W22" s="14">
        <f t="shared" si="7"/>
        <v>42</v>
      </c>
      <c r="X22" s="14">
        <v>3</v>
      </c>
      <c r="Y22" s="14"/>
    </row>
    <row r="23" spans="1:25" ht="25.5">
      <c r="A23" s="12">
        <v>14</v>
      </c>
      <c r="B23" s="58" t="s">
        <v>102</v>
      </c>
      <c r="C23" s="59" t="s">
        <v>87</v>
      </c>
      <c r="D23" s="58" t="s">
        <v>103</v>
      </c>
      <c r="E23" s="62" t="s">
        <v>140</v>
      </c>
      <c r="F23" s="62" t="s">
        <v>140</v>
      </c>
      <c r="G23" s="60" t="s">
        <v>67</v>
      </c>
      <c r="H23" s="14">
        <v>2</v>
      </c>
      <c r="I23" s="16">
        <v>600</v>
      </c>
      <c r="J23" s="62" t="s">
        <v>140</v>
      </c>
      <c r="K23" s="14">
        <v>2</v>
      </c>
      <c r="L23" s="16">
        <v>600</v>
      </c>
      <c r="M23" s="45">
        <v>300</v>
      </c>
      <c r="N23" s="45">
        <v>300</v>
      </c>
      <c r="O23" s="61" t="s">
        <v>89</v>
      </c>
      <c r="P23" s="64" t="s">
        <v>140</v>
      </c>
      <c r="Q23" s="15">
        <v>1</v>
      </c>
      <c r="R23" s="16">
        <f t="shared" si="2"/>
        <v>2</v>
      </c>
      <c r="S23" s="14">
        <f t="shared" si="3"/>
        <v>600</v>
      </c>
      <c r="T23" s="13">
        <f t="shared" si="4"/>
        <v>2</v>
      </c>
      <c r="U23" s="14">
        <f t="shared" si="5"/>
        <v>600</v>
      </c>
      <c r="V23" s="14">
        <f t="shared" si="6"/>
        <v>300</v>
      </c>
      <c r="W23" s="14">
        <f t="shared" si="7"/>
        <v>300</v>
      </c>
      <c r="X23" s="14">
        <v>2</v>
      </c>
      <c r="Y23" s="14"/>
    </row>
    <row r="24" spans="1:25" ht="25.5">
      <c r="A24" s="12">
        <v>15</v>
      </c>
      <c r="B24" s="58" t="s">
        <v>104</v>
      </c>
      <c r="C24" s="59" t="s">
        <v>87</v>
      </c>
      <c r="D24" s="58" t="s">
        <v>105</v>
      </c>
      <c r="E24" s="62" t="s">
        <v>140</v>
      </c>
      <c r="F24" s="62" t="s">
        <v>140</v>
      </c>
      <c r="G24" s="60" t="s">
        <v>67</v>
      </c>
      <c r="H24" s="14">
        <v>1</v>
      </c>
      <c r="I24" s="16">
        <v>40</v>
      </c>
      <c r="J24" s="62" t="s">
        <v>140</v>
      </c>
      <c r="K24" s="14">
        <v>1</v>
      </c>
      <c r="L24" s="16">
        <v>40</v>
      </c>
      <c r="M24" s="45">
        <v>20</v>
      </c>
      <c r="N24" s="45">
        <v>20</v>
      </c>
      <c r="O24" s="61" t="s">
        <v>89</v>
      </c>
      <c r="P24" s="64" t="s">
        <v>140</v>
      </c>
      <c r="Q24" s="15">
        <v>1</v>
      </c>
      <c r="R24" s="16">
        <f t="shared" si="2"/>
        <v>1</v>
      </c>
      <c r="S24" s="14">
        <f t="shared" si="3"/>
        <v>40</v>
      </c>
      <c r="T24" s="13">
        <f t="shared" si="4"/>
        <v>1</v>
      </c>
      <c r="U24" s="14">
        <f t="shared" si="5"/>
        <v>40</v>
      </c>
      <c r="V24" s="14">
        <f t="shared" si="6"/>
        <v>20</v>
      </c>
      <c r="W24" s="14">
        <f t="shared" si="7"/>
        <v>20</v>
      </c>
      <c r="X24" s="14">
        <v>1</v>
      </c>
      <c r="Y24" s="14"/>
    </row>
    <row r="25" spans="1:25" ht="25.5">
      <c r="A25" s="12">
        <v>16</v>
      </c>
      <c r="B25" s="58" t="s">
        <v>106</v>
      </c>
      <c r="C25" s="59" t="s">
        <v>87</v>
      </c>
      <c r="D25" s="58" t="s">
        <v>107</v>
      </c>
      <c r="E25" s="62" t="s">
        <v>140</v>
      </c>
      <c r="F25" s="62" t="s">
        <v>140</v>
      </c>
      <c r="G25" s="60" t="s">
        <v>67</v>
      </c>
      <c r="H25" s="14">
        <v>1</v>
      </c>
      <c r="I25" s="16">
        <v>14</v>
      </c>
      <c r="J25" s="62" t="s">
        <v>140</v>
      </c>
      <c r="K25" s="14">
        <v>1</v>
      </c>
      <c r="L25" s="16">
        <v>14</v>
      </c>
      <c r="M25" s="45">
        <v>7</v>
      </c>
      <c r="N25" s="45">
        <v>7</v>
      </c>
      <c r="O25" s="61" t="s">
        <v>89</v>
      </c>
      <c r="P25" s="64" t="s">
        <v>140</v>
      </c>
      <c r="Q25" s="15">
        <v>1</v>
      </c>
      <c r="R25" s="16">
        <f t="shared" si="2"/>
        <v>1</v>
      </c>
      <c r="S25" s="14">
        <f t="shared" si="3"/>
        <v>14</v>
      </c>
      <c r="T25" s="13">
        <f t="shared" si="4"/>
        <v>1</v>
      </c>
      <c r="U25" s="14">
        <f t="shared" si="5"/>
        <v>14</v>
      </c>
      <c r="V25" s="14">
        <f t="shared" si="6"/>
        <v>7</v>
      </c>
      <c r="W25" s="14">
        <f t="shared" si="7"/>
        <v>7</v>
      </c>
      <c r="X25" s="14">
        <v>1</v>
      </c>
      <c r="Y25" s="14"/>
    </row>
    <row r="26" spans="1:25" ht="38.25">
      <c r="A26" s="12">
        <v>17</v>
      </c>
      <c r="B26" s="58" t="s">
        <v>108</v>
      </c>
      <c r="C26" s="59" t="s">
        <v>87</v>
      </c>
      <c r="D26" s="58" t="s">
        <v>109</v>
      </c>
      <c r="E26" s="62" t="s">
        <v>140</v>
      </c>
      <c r="F26" s="62" t="s">
        <v>140</v>
      </c>
      <c r="G26" s="60" t="s">
        <v>67</v>
      </c>
      <c r="H26" s="14">
        <v>3</v>
      </c>
      <c r="I26" s="16">
        <v>45</v>
      </c>
      <c r="J26" s="62" t="s">
        <v>140</v>
      </c>
      <c r="K26" s="14">
        <v>3</v>
      </c>
      <c r="L26" s="16">
        <v>45</v>
      </c>
      <c r="M26" s="45">
        <v>24</v>
      </c>
      <c r="N26" s="45">
        <v>21</v>
      </c>
      <c r="O26" s="61" t="s">
        <v>89</v>
      </c>
      <c r="P26" s="64" t="s">
        <v>140</v>
      </c>
      <c r="Q26" s="15">
        <v>1</v>
      </c>
      <c r="R26" s="16">
        <f t="shared" si="2"/>
        <v>3</v>
      </c>
      <c r="S26" s="14">
        <f t="shared" si="3"/>
        <v>45</v>
      </c>
      <c r="T26" s="13">
        <f t="shared" si="4"/>
        <v>3</v>
      </c>
      <c r="U26" s="14">
        <f t="shared" si="5"/>
        <v>45</v>
      </c>
      <c r="V26" s="14">
        <f t="shared" si="6"/>
        <v>24</v>
      </c>
      <c r="W26" s="14">
        <f t="shared" si="7"/>
        <v>21</v>
      </c>
      <c r="X26" s="14">
        <v>3</v>
      </c>
      <c r="Y26" s="14"/>
    </row>
    <row r="27" spans="1:25" ht="25.5">
      <c r="A27" s="12">
        <v>18</v>
      </c>
      <c r="B27" s="58" t="s">
        <v>110</v>
      </c>
      <c r="C27" s="59" t="s">
        <v>87</v>
      </c>
      <c r="D27" s="58" t="s">
        <v>111</v>
      </c>
      <c r="E27" s="62" t="s">
        <v>140</v>
      </c>
      <c r="F27" s="62" t="s">
        <v>140</v>
      </c>
      <c r="G27" s="60" t="s">
        <v>67</v>
      </c>
      <c r="H27" s="14">
        <v>1</v>
      </c>
      <c r="I27" s="16">
        <v>4</v>
      </c>
      <c r="J27" s="62" t="s">
        <v>140</v>
      </c>
      <c r="K27" s="14">
        <v>1</v>
      </c>
      <c r="L27" s="16">
        <v>4</v>
      </c>
      <c r="M27" s="45">
        <v>2</v>
      </c>
      <c r="N27" s="45">
        <v>2</v>
      </c>
      <c r="O27" s="61" t="s">
        <v>89</v>
      </c>
      <c r="P27" s="64" t="s">
        <v>140</v>
      </c>
      <c r="Q27" s="15">
        <v>1</v>
      </c>
      <c r="R27" s="16">
        <f t="shared" si="2"/>
        <v>1</v>
      </c>
      <c r="S27" s="14">
        <f t="shared" si="3"/>
        <v>4</v>
      </c>
      <c r="T27" s="13">
        <f t="shared" si="4"/>
        <v>1</v>
      </c>
      <c r="U27" s="14">
        <f t="shared" si="5"/>
        <v>4</v>
      </c>
      <c r="V27" s="14">
        <f t="shared" si="6"/>
        <v>2</v>
      </c>
      <c r="W27" s="14">
        <f t="shared" si="7"/>
        <v>2</v>
      </c>
      <c r="X27" s="14">
        <v>1</v>
      </c>
      <c r="Y27" s="14"/>
    </row>
    <row r="28" spans="1:25" ht="38.25">
      <c r="A28" s="12">
        <v>19</v>
      </c>
      <c r="B28" s="58" t="s">
        <v>112</v>
      </c>
      <c r="C28" s="59" t="s">
        <v>87</v>
      </c>
      <c r="D28" s="58" t="s">
        <v>113</v>
      </c>
      <c r="E28" s="62" t="s">
        <v>140</v>
      </c>
      <c r="F28" s="62" t="s">
        <v>140</v>
      </c>
      <c r="G28" s="60" t="s">
        <v>67</v>
      </c>
      <c r="H28" s="14">
        <v>2</v>
      </c>
      <c r="I28" s="16">
        <v>292</v>
      </c>
      <c r="J28" s="62" t="s">
        <v>140</v>
      </c>
      <c r="K28" s="14">
        <v>2</v>
      </c>
      <c r="L28" s="16">
        <v>292</v>
      </c>
      <c r="M28" s="45">
        <v>146</v>
      </c>
      <c r="N28" s="45">
        <v>146</v>
      </c>
      <c r="O28" s="61" t="s">
        <v>89</v>
      </c>
      <c r="P28" s="64" t="s">
        <v>140</v>
      </c>
      <c r="Q28" s="15">
        <v>1</v>
      </c>
      <c r="R28" s="16">
        <f t="shared" si="2"/>
        <v>2</v>
      </c>
      <c r="S28" s="14">
        <f t="shared" si="3"/>
        <v>292</v>
      </c>
      <c r="T28" s="13">
        <f t="shared" si="4"/>
        <v>2</v>
      </c>
      <c r="U28" s="14">
        <f t="shared" si="5"/>
        <v>292</v>
      </c>
      <c r="V28" s="14">
        <f t="shared" si="6"/>
        <v>146</v>
      </c>
      <c r="W28" s="14">
        <f t="shared" si="7"/>
        <v>146</v>
      </c>
      <c r="X28" s="14">
        <v>2</v>
      </c>
      <c r="Y28" s="14"/>
    </row>
    <row r="29" spans="1:25" ht="25.5">
      <c r="A29" s="12">
        <v>20</v>
      </c>
      <c r="B29" s="58" t="s">
        <v>114</v>
      </c>
      <c r="C29" s="59" t="s">
        <v>87</v>
      </c>
      <c r="D29" s="58" t="s">
        <v>115</v>
      </c>
      <c r="E29" s="62" t="s">
        <v>140</v>
      </c>
      <c r="F29" s="62" t="s">
        <v>140</v>
      </c>
      <c r="G29" s="60" t="s">
        <v>67</v>
      </c>
      <c r="H29" s="14">
        <v>1</v>
      </c>
      <c r="I29" s="16">
        <v>98</v>
      </c>
      <c r="J29" s="62" t="s">
        <v>140</v>
      </c>
      <c r="K29" s="14">
        <v>1</v>
      </c>
      <c r="L29" s="16">
        <v>98</v>
      </c>
      <c r="M29" s="45">
        <v>49</v>
      </c>
      <c r="N29" s="45">
        <v>49</v>
      </c>
      <c r="O29" s="61" t="s">
        <v>89</v>
      </c>
      <c r="P29" s="64" t="s">
        <v>140</v>
      </c>
      <c r="Q29" s="15">
        <v>1</v>
      </c>
      <c r="R29" s="16">
        <f t="shared" si="2"/>
        <v>1</v>
      </c>
      <c r="S29" s="14">
        <f t="shared" si="3"/>
        <v>98</v>
      </c>
      <c r="T29" s="13">
        <f t="shared" si="4"/>
        <v>1</v>
      </c>
      <c r="U29" s="14">
        <f t="shared" si="5"/>
        <v>98</v>
      </c>
      <c r="V29" s="14">
        <f t="shared" si="6"/>
        <v>49</v>
      </c>
      <c r="W29" s="14">
        <f t="shared" si="7"/>
        <v>49</v>
      </c>
      <c r="X29" s="14">
        <v>1</v>
      </c>
      <c r="Y29" s="14"/>
    </row>
    <row r="30" spans="1:25" ht="38.25">
      <c r="A30" s="12">
        <v>21</v>
      </c>
      <c r="B30" s="58" t="s">
        <v>116</v>
      </c>
      <c r="C30" s="59" t="s">
        <v>87</v>
      </c>
      <c r="D30" s="58" t="s">
        <v>115</v>
      </c>
      <c r="E30" s="62" t="s">
        <v>140</v>
      </c>
      <c r="F30" s="62" t="s">
        <v>140</v>
      </c>
      <c r="G30" s="60" t="s">
        <v>67</v>
      </c>
      <c r="H30" s="14">
        <v>1</v>
      </c>
      <c r="I30" s="16">
        <v>92</v>
      </c>
      <c r="J30" s="62" t="s">
        <v>140</v>
      </c>
      <c r="K30" s="14">
        <v>1</v>
      </c>
      <c r="L30" s="16">
        <v>92</v>
      </c>
      <c r="M30" s="45">
        <v>46</v>
      </c>
      <c r="N30" s="45">
        <v>46</v>
      </c>
      <c r="O30" s="61" t="s">
        <v>89</v>
      </c>
      <c r="P30" s="64" t="s">
        <v>140</v>
      </c>
      <c r="Q30" s="15">
        <v>1</v>
      </c>
      <c r="R30" s="16">
        <f t="shared" si="2"/>
        <v>1</v>
      </c>
      <c r="S30" s="14">
        <f t="shared" si="3"/>
        <v>92</v>
      </c>
      <c r="T30" s="13">
        <f t="shared" si="4"/>
        <v>1</v>
      </c>
      <c r="U30" s="14">
        <f t="shared" si="5"/>
        <v>92</v>
      </c>
      <c r="V30" s="14">
        <f t="shared" si="6"/>
        <v>46</v>
      </c>
      <c r="W30" s="14">
        <f t="shared" si="7"/>
        <v>46</v>
      </c>
      <c r="X30" s="14">
        <v>1</v>
      </c>
      <c r="Y30" s="14"/>
    </row>
    <row r="31" spans="1:25" ht="25.5">
      <c r="A31" s="12">
        <v>22</v>
      </c>
      <c r="B31" s="58" t="s">
        <v>117</v>
      </c>
      <c r="C31" s="59" t="s">
        <v>87</v>
      </c>
      <c r="D31" s="58" t="s">
        <v>118</v>
      </c>
      <c r="E31" s="62" t="s">
        <v>140</v>
      </c>
      <c r="F31" s="62" t="s">
        <v>140</v>
      </c>
      <c r="G31" s="60" t="s">
        <v>67</v>
      </c>
      <c r="H31" s="14">
        <v>1</v>
      </c>
      <c r="I31" s="16">
        <v>21</v>
      </c>
      <c r="J31" s="62" t="s">
        <v>140</v>
      </c>
      <c r="K31" s="14">
        <v>1</v>
      </c>
      <c r="L31" s="16">
        <v>21</v>
      </c>
      <c r="M31" s="45">
        <v>11</v>
      </c>
      <c r="N31" s="45">
        <v>10</v>
      </c>
      <c r="O31" s="61" t="s">
        <v>89</v>
      </c>
      <c r="P31" s="64" t="s">
        <v>140</v>
      </c>
      <c r="Q31" s="15">
        <v>1</v>
      </c>
      <c r="R31" s="16">
        <f t="shared" si="2"/>
        <v>1</v>
      </c>
      <c r="S31" s="14">
        <f t="shared" si="3"/>
        <v>21</v>
      </c>
      <c r="T31" s="13">
        <f t="shared" si="4"/>
        <v>1</v>
      </c>
      <c r="U31" s="14">
        <f t="shared" si="5"/>
        <v>21</v>
      </c>
      <c r="V31" s="14">
        <f t="shared" si="6"/>
        <v>11</v>
      </c>
      <c r="W31" s="14">
        <f t="shared" si="7"/>
        <v>10</v>
      </c>
      <c r="X31" s="14">
        <v>1</v>
      </c>
      <c r="Y31" s="14"/>
    </row>
    <row r="32" spans="1:25" ht="25.5">
      <c r="A32" s="12">
        <v>23</v>
      </c>
      <c r="B32" s="58" t="s">
        <v>119</v>
      </c>
      <c r="C32" s="59" t="s">
        <v>87</v>
      </c>
      <c r="D32" s="58" t="s">
        <v>120</v>
      </c>
      <c r="E32" s="62" t="s">
        <v>140</v>
      </c>
      <c r="F32" s="62" t="s">
        <v>140</v>
      </c>
      <c r="G32" s="60" t="s">
        <v>67</v>
      </c>
      <c r="H32" s="14">
        <v>1</v>
      </c>
      <c r="I32" s="16">
        <v>200</v>
      </c>
      <c r="J32" s="62" t="s">
        <v>140</v>
      </c>
      <c r="K32" s="14">
        <v>1</v>
      </c>
      <c r="L32" s="16">
        <v>200</v>
      </c>
      <c r="M32" s="45">
        <v>100</v>
      </c>
      <c r="N32" s="45">
        <v>100</v>
      </c>
      <c r="O32" s="61" t="s">
        <v>89</v>
      </c>
      <c r="P32" s="64" t="s">
        <v>140</v>
      </c>
      <c r="Q32" s="15">
        <v>1</v>
      </c>
      <c r="R32" s="16">
        <f t="shared" si="2"/>
        <v>1</v>
      </c>
      <c r="S32" s="14">
        <f t="shared" si="3"/>
        <v>200</v>
      </c>
      <c r="T32" s="13">
        <f t="shared" si="4"/>
        <v>1</v>
      </c>
      <c r="U32" s="14">
        <f t="shared" si="5"/>
        <v>200</v>
      </c>
      <c r="V32" s="14">
        <f t="shared" si="6"/>
        <v>100</v>
      </c>
      <c r="W32" s="14">
        <f t="shared" si="7"/>
        <v>100</v>
      </c>
      <c r="X32" s="14">
        <v>1</v>
      </c>
      <c r="Y32" s="14"/>
    </row>
    <row r="33" spans="1:25" ht="38.25">
      <c r="A33" s="12">
        <v>24</v>
      </c>
      <c r="B33" s="58" t="s">
        <v>121</v>
      </c>
      <c r="C33" s="59" t="s">
        <v>87</v>
      </c>
      <c r="D33" s="58" t="s">
        <v>122</v>
      </c>
      <c r="E33" s="62" t="s">
        <v>140</v>
      </c>
      <c r="F33" s="62" t="s">
        <v>140</v>
      </c>
      <c r="G33" s="60" t="s">
        <v>67</v>
      </c>
      <c r="H33" s="14">
        <v>1</v>
      </c>
      <c r="I33" s="16">
        <v>352</v>
      </c>
      <c r="J33" s="62" t="s">
        <v>140</v>
      </c>
      <c r="K33" s="14">
        <v>1</v>
      </c>
      <c r="L33" s="16">
        <v>352</v>
      </c>
      <c r="M33" s="45">
        <v>176</v>
      </c>
      <c r="N33" s="45">
        <v>176</v>
      </c>
      <c r="O33" s="61" t="s">
        <v>89</v>
      </c>
      <c r="P33" s="64" t="s">
        <v>140</v>
      </c>
      <c r="Q33" s="15">
        <v>1</v>
      </c>
      <c r="R33" s="16">
        <f t="shared" si="2"/>
        <v>1</v>
      </c>
      <c r="S33" s="14">
        <f t="shared" si="3"/>
        <v>352</v>
      </c>
      <c r="T33" s="13">
        <f t="shared" si="4"/>
        <v>1</v>
      </c>
      <c r="U33" s="14">
        <f t="shared" si="5"/>
        <v>352</v>
      </c>
      <c r="V33" s="14">
        <f t="shared" si="6"/>
        <v>176</v>
      </c>
      <c r="W33" s="14">
        <f t="shared" si="7"/>
        <v>176</v>
      </c>
      <c r="X33" s="14">
        <v>1</v>
      </c>
      <c r="Y33" s="14"/>
    </row>
    <row r="34" spans="1:25" ht="25.5">
      <c r="A34" s="12">
        <v>25</v>
      </c>
      <c r="B34" s="58" t="s">
        <v>123</v>
      </c>
      <c r="C34" s="59" t="s">
        <v>87</v>
      </c>
      <c r="D34" s="58" t="s">
        <v>124</v>
      </c>
      <c r="E34" s="62" t="s">
        <v>140</v>
      </c>
      <c r="F34" s="62" t="s">
        <v>140</v>
      </c>
      <c r="G34" s="60" t="s">
        <v>67</v>
      </c>
      <c r="H34" s="14">
        <v>1</v>
      </c>
      <c r="I34" s="16">
        <v>122</v>
      </c>
      <c r="J34" s="62" t="s">
        <v>140</v>
      </c>
      <c r="K34" s="14">
        <v>1</v>
      </c>
      <c r="L34" s="16">
        <v>122</v>
      </c>
      <c r="M34" s="45">
        <v>61</v>
      </c>
      <c r="N34" s="45">
        <v>61</v>
      </c>
      <c r="O34" s="61" t="s">
        <v>89</v>
      </c>
      <c r="P34" s="64" t="s">
        <v>140</v>
      </c>
      <c r="Q34" s="15">
        <v>1</v>
      </c>
      <c r="R34" s="16">
        <f t="shared" si="2"/>
        <v>1</v>
      </c>
      <c r="S34" s="14">
        <f t="shared" si="3"/>
        <v>122</v>
      </c>
      <c r="T34" s="13">
        <f t="shared" si="4"/>
        <v>1</v>
      </c>
      <c r="U34" s="14">
        <f t="shared" si="5"/>
        <v>122</v>
      </c>
      <c r="V34" s="14">
        <f t="shared" si="6"/>
        <v>61</v>
      </c>
      <c r="W34" s="14">
        <f t="shared" si="7"/>
        <v>61</v>
      </c>
      <c r="X34" s="14">
        <v>1</v>
      </c>
      <c r="Y34" s="14"/>
    </row>
    <row r="35" spans="1:25" ht="25.5">
      <c r="A35" s="12">
        <v>26</v>
      </c>
      <c r="B35" s="58" t="s">
        <v>125</v>
      </c>
      <c r="C35" s="59" t="s">
        <v>87</v>
      </c>
      <c r="D35" s="58" t="s">
        <v>120</v>
      </c>
      <c r="E35" s="62" t="s">
        <v>140</v>
      </c>
      <c r="F35" s="62" t="s">
        <v>140</v>
      </c>
      <c r="G35" s="60" t="s">
        <v>67</v>
      </c>
      <c r="H35" s="14">
        <v>1</v>
      </c>
      <c r="I35" s="16">
        <v>120</v>
      </c>
      <c r="J35" s="62" t="s">
        <v>140</v>
      </c>
      <c r="K35" s="14">
        <v>1</v>
      </c>
      <c r="L35" s="16">
        <v>120</v>
      </c>
      <c r="M35" s="45">
        <v>60</v>
      </c>
      <c r="N35" s="45">
        <v>60</v>
      </c>
      <c r="O35" s="61" t="s">
        <v>89</v>
      </c>
      <c r="P35" s="64" t="s">
        <v>140</v>
      </c>
      <c r="Q35" s="15">
        <v>1</v>
      </c>
      <c r="R35" s="16">
        <f t="shared" si="2"/>
        <v>1</v>
      </c>
      <c r="S35" s="14">
        <f t="shared" si="3"/>
        <v>120</v>
      </c>
      <c r="T35" s="13">
        <f t="shared" si="4"/>
        <v>1</v>
      </c>
      <c r="U35" s="14">
        <f t="shared" si="5"/>
        <v>120</v>
      </c>
      <c r="V35" s="14">
        <f t="shared" si="6"/>
        <v>60</v>
      </c>
      <c r="W35" s="14">
        <f t="shared" si="7"/>
        <v>60</v>
      </c>
      <c r="X35" s="14">
        <v>1</v>
      </c>
      <c r="Y35" s="14"/>
    </row>
    <row r="36" spans="1:25" ht="25.5">
      <c r="A36" s="12">
        <v>27</v>
      </c>
      <c r="B36" s="58" t="s">
        <v>126</v>
      </c>
      <c r="C36" s="59" t="s">
        <v>87</v>
      </c>
      <c r="D36" s="58" t="s">
        <v>127</v>
      </c>
      <c r="E36" s="62" t="s">
        <v>140</v>
      </c>
      <c r="F36" s="62" t="s">
        <v>140</v>
      </c>
      <c r="G36" s="60" t="s">
        <v>67</v>
      </c>
      <c r="H36" s="14">
        <v>1</v>
      </c>
      <c r="I36" s="16">
        <v>20</v>
      </c>
      <c r="J36" s="62" t="s">
        <v>140</v>
      </c>
      <c r="K36" s="14">
        <v>1</v>
      </c>
      <c r="L36" s="16">
        <v>20</v>
      </c>
      <c r="M36" s="45">
        <v>10</v>
      </c>
      <c r="N36" s="45">
        <v>10</v>
      </c>
      <c r="O36" s="61" t="s">
        <v>89</v>
      </c>
      <c r="P36" s="64" t="s">
        <v>140</v>
      </c>
      <c r="Q36" s="15">
        <v>1</v>
      </c>
      <c r="R36" s="16">
        <f t="shared" si="2"/>
        <v>1</v>
      </c>
      <c r="S36" s="14">
        <f t="shared" si="3"/>
        <v>20</v>
      </c>
      <c r="T36" s="13">
        <f t="shared" si="4"/>
        <v>1</v>
      </c>
      <c r="U36" s="14">
        <f t="shared" si="5"/>
        <v>20</v>
      </c>
      <c r="V36" s="14">
        <f t="shared" si="6"/>
        <v>10</v>
      </c>
      <c r="W36" s="14">
        <f t="shared" si="7"/>
        <v>10</v>
      </c>
      <c r="X36" s="14">
        <v>1</v>
      </c>
      <c r="Y36" s="14"/>
    </row>
    <row r="37" spans="1:25" ht="26.25" thickBot="1">
      <c r="A37" s="12">
        <v>28</v>
      </c>
      <c r="B37" s="58" t="s">
        <v>128</v>
      </c>
      <c r="C37" s="59" t="s">
        <v>87</v>
      </c>
      <c r="D37" s="58" t="s">
        <v>129</v>
      </c>
      <c r="E37" s="62" t="s">
        <v>140</v>
      </c>
      <c r="F37" s="62" t="s">
        <v>140</v>
      </c>
      <c r="G37" s="60" t="s">
        <v>67</v>
      </c>
      <c r="H37" s="14">
        <v>10</v>
      </c>
      <c r="I37" s="16">
        <v>10</v>
      </c>
      <c r="J37" s="62" t="s">
        <v>140</v>
      </c>
      <c r="K37" s="14">
        <v>10</v>
      </c>
      <c r="L37" s="16">
        <v>10</v>
      </c>
      <c r="M37" s="45">
        <v>10</v>
      </c>
      <c r="N37" s="92" t="s">
        <v>140</v>
      </c>
      <c r="O37" s="61" t="s">
        <v>89</v>
      </c>
      <c r="P37" s="64" t="s">
        <v>140</v>
      </c>
      <c r="Q37" s="15">
        <v>1</v>
      </c>
      <c r="R37" s="16">
        <f t="shared" si="2"/>
        <v>10</v>
      </c>
      <c r="S37" s="14">
        <f t="shared" si="3"/>
        <v>10</v>
      </c>
      <c r="T37" s="13">
        <f t="shared" si="4"/>
        <v>10</v>
      </c>
      <c r="U37" s="14">
        <f t="shared" si="5"/>
        <v>10</v>
      </c>
      <c r="V37" s="14">
        <f t="shared" si="6"/>
        <v>10</v>
      </c>
      <c r="W37" s="14" t="str">
        <f t="shared" si="7"/>
        <v>-</v>
      </c>
      <c r="X37" s="14">
        <v>10</v>
      </c>
      <c r="Y37" s="14"/>
    </row>
    <row r="38" spans="1:25" ht="26.25" thickBot="1">
      <c r="A38" s="17"/>
      <c r="B38" s="18" t="s">
        <v>130</v>
      </c>
      <c r="C38" s="53" t="s">
        <v>55</v>
      </c>
      <c r="D38" s="53" t="s">
        <v>55</v>
      </c>
      <c r="E38" s="53" t="s">
        <v>55</v>
      </c>
      <c r="F38" s="53" t="s">
        <v>55</v>
      </c>
      <c r="G38" s="49" t="s">
        <v>55</v>
      </c>
      <c r="H38" s="19">
        <f>SUM(Таблиця!R15:R37)</f>
        <v>41</v>
      </c>
      <c r="I38" s="20">
        <f>SUM(Таблиця!S15:S37)</f>
        <v>2422</v>
      </c>
      <c r="J38" s="63" t="s">
        <v>140</v>
      </c>
      <c r="K38" s="21">
        <f>SUM(Таблиця!T15:T37)</f>
        <v>41</v>
      </c>
      <c r="L38" s="22">
        <f>SUM(Таблиця!U15:U37)</f>
        <v>2422</v>
      </c>
      <c r="M38" s="46">
        <f>SUM(Таблиця!V15:V37)</f>
        <v>1219</v>
      </c>
      <c r="N38" s="46">
        <f>SUM(Таблиця!W15:W37)</f>
        <v>1203</v>
      </c>
      <c r="O38" s="63" t="s">
        <v>140</v>
      </c>
      <c r="P38" s="50" t="s">
        <v>55</v>
      </c>
    </row>
    <row r="39" spans="1:25" ht="26.25" thickBot="1">
      <c r="A39" s="17"/>
      <c r="B39" s="18" t="s">
        <v>131</v>
      </c>
      <c r="C39" s="53" t="s">
        <v>55</v>
      </c>
      <c r="D39" s="53" t="s">
        <v>55</v>
      </c>
      <c r="E39" s="53" t="s">
        <v>55</v>
      </c>
      <c r="F39" s="53" t="s">
        <v>55</v>
      </c>
      <c r="G39" s="49" t="s">
        <v>55</v>
      </c>
      <c r="H39" s="19">
        <f>SUM(Таблиця!R1:R38)</f>
        <v>47</v>
      </c>
      <c r="I39" s="20">
        <f>SUM(Таблиця!S1:S38)</f>
        <v>13165</v>
      </c>
      <c r="J39" s="63" t="s">
        <v>140</v>
      </c>
      <c r="K39" s="21">
        <f>SUM(Таблиця!T1:T38)</f>
        <v>47</v>
      </c>
      <c r="L39" s="22">
        <f>SUM(Таблиця!U1:U38)</f>
        <v>13165</v>
      </c>
      <c r="M39" s="46">
        <f>SUM(Таблиця!V1:V38)</f>
        <v>11388</v>
      </c>
      <c r="N39" s="46">
        <f>SUM(Таблиця!W1:W38)</f>
        <v>1777</v>
      </c>
      <c r="O39" s="63" t="s">
        <v>140</v>
      </c>
      <c r="P39" s="50" t="s">
        <v>55</v>
      </c>
    </row>
  </sheetData>
  <mergeCells count="9">
    <mergeCell ref="J2:J3"/>
    <mergeCell ref="K2:O2"/>
    <mergeCell ref="P2:P3"/>
    <mergeCell ref="A2:A3"/>
    <mergeCell ref="B2:B3"/>
    <mergeCell ref="C2:C3"/>
    <mergeCell ref="D2:F2"/>
    <mergeCell ref="G2:G3"/>
    <mergeCell ref="H2:I2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6"/>
  <sheetViews>
    <sheetView showGridLines="0" zoomScaleNormal="100" workbookViewId="0">
      <selection activeCell="Q44" sqref="Q44:T44"/>
    </sheetView>
  </sheetViews>
  <sheetFormatPr defaultRowHeight="12.75" customHeight="1"/>
  <cols>
    <col min="3" max="3" width="11.5703125" customWidth="1"/>
    <col min="4" max="4" width="2.42578125" customWidth="1"/>
    <col min="5" max="7" width="2.85546875" customWidth="1"/>
    <col min="8" max="8" width="2.7109375" customWidth="1"/>
    <col min="9" max="9" width="2.42578125" customWidth="1"/>
    <col min="10" max="10" width="2.7109375" customWidth="1"/>
    <col min="11" max="11" width="2.5703125" customWidth="1"/>
    <col min="13" max="13" width="10.42578125" customWidth="1"/>
    <col min="14" max="14" width="8.140625" customWidth="1"/>
    <col min="15" max="15" width="9.42578125" customWidth="1"/>
    <col min="16" max="16" width="8" customWidth="1"/>
    <col min="17" max="17" width="8.140625" customWidth="1"/>
    <col min="18" max="18" width="10.28515625" customWidth="1"/>
    <col min="21" max="21" width="0" hidden="1" customWidth="1"/>
  </cols>
  <sheetData>
    <row r="1" spans="1:20" ht="12.75" customHeight="1">
      <c r="A1" t="s">
        <v>7</v>
      </c>
      <c r="C1" t="s">
        <v>32</v>
      </c>
      <c r="M1" s="30" t="s">
        <v>132</v>
      </c>
      <c r="N1" s="30"/>
      <c r="O1" s="30"/>
      <c r="P1" s="30"/>
      <c r="Q1" s="30"/>
      <c r="R1" s="30"/>
      <c r="S1" s="30"/>
      <c r="T1" s="30"/>
    </row>
    <row r="2" spans="1:20" ht="12.75" customHeight="1">
      <c r="M2" s="120" t="s">
        <v>8</v>
      </c>
      <c r="N2" s="120"/>
      <c r="O2" s="120"/>
      <c r="P2" s="120"/>
      <c r="Q2" s="120"/>
      <c r="R2" s="120"/>
      <c r="S2" s="120"/>
      <c r="T2" s="120"/>
    </row>
    <row r="3" spans="1:20" ht="12.75" customHeight="1">
      <c r="C3" t="s">
        <v>33</v>
      </c>
      <c r="M3" s="52" t="s">
        <v>133</v>
      </c>
      <c r="N3" s="30"/>
      <c r="O3" s="30"/>
      <c r="P3" s="30"/>
      <c r="Q3" s="30"/>
      <c r="R3" s="30"/>
      <c r="S3" s="30"/>
      <c r="T3" s="30"/>
    </row>
    <row r="4" spans="1:20" ht="12.75" customHeight="1">
      <c r="M4" s="102" t="s">
        <v>8</v>
      </c>
      <c r="N4" s="102"/>
      <c r="O4" s="102"/>
      <c r="P4" s="102"/>
      <c r="Q4" s="102"/>
      <c r="R4" s="102"/>
      <c r="S4" s="102"/>
      <c r="T4" s="102"/>
    </row>
    <row r="5" spans="1:20" ht="12.75" customHeight="1">
      <c r="C5" t="s">
        <v>34</v>
      </c>
      <c r="M5" s="51" t="s">
        <v>134</v>
      </c>
      <c r="N5" s="30"/>
      <c r="O5" s="30"/>
      <c r="P5" s="30"/>
      <c r="Q5" s="30"/>
      <c r="R5" s="30"/>
      <c r="S5" s="30"/>
      <c r="T5" s="30"/>
    </row>
    <row r="6" spans="1:20" ht="12.75" customHeight="1">
      <c r="M6" s="102" t="s">
        <v>8</v>
      </c>
      <c r="N6" s="102"/>
      <c r="O6" s="102"/>
      <c r="P6" s="102"/>
      <c r="Q6" s="102"/>
      <c r="R6" s="102"/>
      <c r="S6" s="102"/>
      <c r="T6" s="102"/>
    </row>
    <row r="7" spans="1:20" ht="15.75" customHeight="1">
      <c r="C7" s="121" t="s">
        <v>45</v>
      </c>
      <c r="D7" s="121"/>
      <c r="E7" s="121"/>
      <c r="F7" s="121"/>
      <c r="G7" s="121"/>
      <c r="H7" s="121"/>
      <c r="I7" s="121"/>
      <c r="J7" s="121"/>
      <c r="K7" s="121"/>
      <c r="L7" s="121"/>
      <c r="M7" s="52" t="s">
        <v>133</v>
      </c>
      <c r="N7" s="30"/>
      <c r="O7" s="30"/>
      <c r="P7" s="30"/>
      <c r="Q7" s="30"/>
      <c r="R7" s="30"/>
      <c r="S7" s="30"/>
      <c r="T7" s="30"/>
    </row>
    <row r="8" spans="1:20" ht="12.75" customHeight="1">
      <c r="C8" t="s">
        <v>46</v>
      </c>
      <c r="M8" s="102" t="s">
        <v>8</v>
      </c>
      <c r="N8" s="102"/>
      <c r="O8" s="102"/>
      <c r="P8" s="102"/>
      <c r="Q8" s="102"/>
      <c r="R8" s="102"/>
      <c r="S8" s="102"/>
      <c r="T8" s="102"/>
    </row>
    <row r="9" spans="1:20" ht="12.75" customHeight="1">
      <c r="M9" s="27"/>
      <c r="N9" s="27"/>
      <c r="O9" s="27"/>
      <c r="P9" s="27"/>
      <c r="Q9" s="27"/>
      <c r="R9" s="27"/>
      <c r="S9" s="27"/>
      <c r="T9" s="27"/>
    </row>
    <row r="10" spans="1:20" ht="12.75" customHeight="1">
      <c r="C10" t="s">
        <v>35</v>
      </c>
      <c r="M10" s="51" t="s">
        <v>134</v>
      </c>
      <c r="N10" s="32"/>
      <c r="O10" s="32"/>
      <c r="P10" s="32"/>
      <c r="Q10" s="32"/>
      <c r="R10" s="32"/>
      <c r="S10" s="32"/>
      <c r="T10" s="32"/>
    </row>
    <row r="11" spans="1:20" ht="12.75" customHeight="1">
      <c r="M11" s="102" t="s">
        <v>8</v>
      </c>
      <c r="N11" s="102"/>
      <c r="O11" s="102"/>
      <c r="P11" s="102"/>
      <c r="Q11" s="102"/>
      <c r="R11" s="102"/>
      <c r="S11" s="102"/>
      <c r="T11" s="102"/>
    </row>
    <row r="13" spans="1:20" ht="12.75" customHeight="1">
      <c r="A13" t="s">
        <v>9</v>
      </c>
      <c r="C13" t="s">
        <v>148</v>
      </c>
      <c r="Q13" t="s">
        <v>149</v>
      </c>
    </row>
    <row r="14" spans="1:20" ht="12.75" customHeight="1">
      <c r="C14" s="118" t="s">
        <v>10</v>
      </c>
      <c r="D14" s="118"/>
      <c r="E14" s="118"/>
      <c r="F14" s="118"/>
      <c r="G14" s="118"/>
      <c r="H14" s="118"/>
      <c r="I14" s="118"/>
      <c r="J14" s="118"/>
      <c r="K14" s="118"/>
      <c r="L14" s="28"/>
      <c r="M14" s="118" t="s">
        <v>11</v>
      </c>
      <c r="N14" s="118"/>
      <c r="O14" s="118"/>
      <c r="Q14" s="95" t="s">
        <v>41</v>
      </c>
      <c r="R14" s="95"/>
      <c r="S14" s="95"/>
      <c r="T14" s="95"/>
    </row>
    <row r="15" spans="1:20" ht="12.75" customHeight="1">
      <c r="L15" s="4"/>
    </row>
    <row r="16" spans="1:20" ht="12.75" customHeight="1">
      <c r="A16" t="s">
        <v>12</v>
      </c>
      <c r="C16" t="s">
        <v>150</v>
      </c>
      <c r="L16" s="4"/>
      <c r="Q16" t="s">
        <v>151</v>
      </c>
    </row>
    <row r="17" spans="3:21" ht="12.75" customHeight="1">
      <c r="C17" s="118" t="s">
        <v>10</v>
      </c>
      <c r="D17" s="118"/>
      <c r="E17" s="118"/>
      <c r="F17" s="118"/>
      <c r="G17" s="118"/>
      <c r="H17" s="118"/>
      <c r="I17" s="118"/>
      <c r="J17" s="118"/>
      <c r="K17" s="118"/>
      <c r="L17" s="28"/>
      <c r="M17" s="118" t="s">
        <v>11</v>
      </c>
      <c r="N17" s="118"/>
      <c r="O17" s="118"/>
      <c r="Q17" s="95" t="s">
        <v>41</v>
      </c>
      <c r="R17" s="95"/>
      <c r="S17" s="95"/>
      <c r="T17" s="95"/>
    </row>
    <row r="18" spans="3:21" ht="12.75" customHeight="1">
      <c r="L18" s="4"/>
    </row>
    <row r="19" spans="3:21" ht="12.75" customHeight="1">
      <c r="C19" t="s">
        <v>150</v>
      </c>
      <c r="L19" s="4"/>
      <c r="Q19" t="s">
        <v>152</v>
      </c>
    </row>
    <row r="20" spans="3:21" ht="12.75" customHeight="1">
      <c r="C20" s="118" t="s">
        <v>10</v>
      </c>
      <c r="D20" s="118"/>
      <c r="E20" s="118"/>
      <c r="F20" s="118"/>
      <c r="G20" s="118"/>
      <c r="H20" s="118"/>
      <c r="I20" s="118"/>
      <c r="J20" s="118"/>
      <c r="K20" s="118"/>
      <c r="L20" s="28"/>
      <c r="M20" s="118" t="s">
        <v>11</v>
      </c>
      <c r="N20" s="118"/>
      <c r="O20" s="118"/>
      <c r="Q20" s="95" t="s">
        <v>41</v>
      </c>
      <c r="R20" s="95"/>
      <c r="S20" s="95"/>
      <c r="T20" s="95"/>
    </row>
    <row r="21" spans="3:21" ht="12.75" customHeight="1">
      <c r="L21" s="4"/>
    </row>
    <row r="22" spans="3:21" ht="12.75" customHeight="1">
      <c r="C22" t="s">
        <v>146</v>
      </c>
      <c r="L22" s="4"/>
      <c r="Q22" t="s">
        <v>147</v>
      </c>
    </row>
    <row r="23" spans="3:21" ht="12.75" customHeight="1">
      <c r="C23" s="118" t="s">
        <v>10</v>
      </c>
      <c r="D23" s="118"/>
      <c r="E23" s="118"/>
      <c r="F23" s="118"/>
      <c r="G23" s="118"/>
      <c r="H23" s="118"/>
      <c r="I23" s="118"/>
      <c r="J23" s="118"/>
      <c r="K23" s="118"/>
      <c r="L23" s="28"/>
      <c r="M23" s="118" t="s">
        <v>11</v>
      </c>
      <c r="N23" s="118"/>
      <c r="O23" s="118"/>
      <c r="Q23" s="95" t="s">
        <v>41</v>
      </c>
      <c r="R23" s="95"/>
      <c r="S23" s="95"/>
      <c r="T23" s="95"/>
    </row>
    <row r="24" spans="3:21" ht="12.75" hidden="1" customHeight="1">
      <c r="L24" s="4"/>
      <c r="U24" t="s">
        <v>135</v>
      </c>
    </row>
    <row r="25" spans="3:21" ht="12.75" hidden="1" customHeight="1">
      <c r="C25" s="56" t="s">
        <v>60</v>
      </c>
      <c r="L25" s="4"/>
      <c r="Q25" s="56" t="s">
        <v>60</v>
      </c>
      <c r="U25" t="s">
        <v>135</v>
      </c>
    </row>
    <row r="26" spans="3:21" ht="12.75" hidden="1" customHeight="1">
      <c r="C26" s="118" t="s">
        <v>10</v>
      </c>
      <c r="D26" s="118"/>
      <c r="E26" s="118"/>
      <c r="F26" s="118"/>
      <c r="G26" s="118"/>
      <c r="H26" s="118"/>
      <c r="I26" s="118"/>
      <c r="J26" s="118"/>
      <c r="K26" s="118"/>
      <c r="L26" s="28"/>
      <c r="M26" s="118" t="s">
        <v>11</v>
      </c>
      <c r="N26" s="118"/>
      <c r="O26" s="118"/>
      <c r="Q26" s="95" t="s">
        <v>41</v>
      </c>
      <c r="R26" s="95"/>
      <c r="S26" s="95"/>
      <c r="T26" s="95"/>
      <c r="U26" t="s">
        <v>135</v>
      </c>
    </row>
    <row r="27" spans="3:21" ht="12.75" hidden="1" customHeight="1">
      <c r="L27" s="4"/>
      <c r="U27" t="s">
        <v>135</v>
      </c>
    </row>
    <row r="28" spans="3:21" ht="12.75" hidden="1" customHeight="1">
      <c r="C28" s="56" t="s">
        <v>60</v>
      </c>
      <c r="L28" s="4"/>
      <c r="Q28" s="56" t="s">
        <v>60</v>
      </c>
      <c r="U28" t="s">
        <v>135</v>
      </c>
    </row>
    <row r="29" spans="3:21" ht="12.75" hidden="1" customHeight="1">
      <c r="C29" s="118" t="s">
        <v>10</v>
      </c>
      <c r="D29" s="118"/>
      <c r="E29" s="118"/>
      <c r="F29" s="118"/>
      <c r="G29" s="118"/>
      <c r="H29" s="118"/>
      <c r="I29" s="118"/>
      <c r="J29" s="118"/>
      <c r="K29" s="118"/>
      <c r="L29" s="28"/>
      <c r="M29" s="118" t="s">
        <v>11</v>
      </c>
      <c r="N29" s="118"/>
      <c r="O29" s="118"/>
      <c r="Q29" s="95" t="s">
        <v>41</v>
      </c>
      <c r="R29" s="95"/>
      <c r="S29" s="95"/>
      <c r="T29" s="95"/>
      <c r="U29" t="s">
        <v>135</v>
      </c>
    </row>
    <row r="30" spans="3:21" ht="12.75" hidden="1" customHeight="1">
      <c r="L30" s="4"/>
      <c r="U30" t="s">
        <v>135</v>
      </c>
    </row>
    <row r="31" spans="3:21" ht="12.75" hidden="1" customHeight="1">
      <c r="C31" s="56" t="s">
        <v>60</v>
      </c>
      <c r="L31" s="4"/>
      <c r="Q31" s="56" t="s">
        <v>60</v>
      </c>
      <c r="U31" t="s">
        <v>135</v>
      </c>
    </row>
    <row r="32" spans="3:21" ht="12.75" hidden="1" customHeight="1">
      <c r="C32" s="118" t="s">
        <v>10</v>
      </c>
      <c r="D32" s="118"/>
      <c r="E32" s="118"/>
      <c r="F32" s="118"/>
      <c r="G32" s="118"/>
      <c r="H32" s="118"/>
      <c r="I32" s="118"/>
      <c r="J32" s="118"/>
      <c r="K32" s="118"/>
      <c r="L32" s="28"/>
      <c r="M32" s="118" t="s">
        <v>11</v>
      </c>
      <c r="N32" s="118"/>
      <c r="O32" s="118"/>
      <c r="Q32" s="95" t="s">
        <v>41</v>
      </c>
      <c r="R32" s="95"/>
      <c r="S32" s="95"/>
      <c r="T32" s="95"/>
      <c r="U32" t="s">
        <v>135</v>
      </c>
    </row>
    <row r="33" spans="3:21" ht="12.75" hidden="1" customHeight="1">
      <c r="L33" s="4"/>
      <c r="U33" t="s">
        <v>135</v>
      </c>
    </row>
    <row r="34" spans="3:21" ht="12.75" hidden="1" customHeight="1">
      <c r="C34" s="56" t="s">
        <v>60</v>
      </c>
      <c r="L34" s="4"/>
      <c r="Q34" s="56" t="s">
        <v>60</v>
      </c>
      <c r="U34" t="s">
        <v>135</v>
      </c>
    </row>
    <row r="35" spans="3:21" ht="12.75" hidden="1" customHeight="1">
      <c r="C35" s="118" t="s">
        <v>10</v>
      </c>
      <c r="D35" s="118"/>
      <c r="E35" s="118"/>
      <c r="F35" s="118"/>
      <c r="G35" s="118"/>
      <c r="H35" s="118"/>
      <c r="I35" s="118"/>
      <c r="J35" s="118"/>
      <c r="K35" s="118"/>
      <c r="L35" s="28"/>
      <c r="M35" s="118" t="s">
        <v>11</v>
      </c>
      <c r="N35" s="118"/>
      <c r="O35" s="118"/>
      <c r="Q35" s="95" t="s">
        <v>41</v>
      </c>
      <c r="R35" s="95"/>
      <c r="S35" s="95"/>
      <c r="T35" s="95"/>
      <c r="U35" t="s">
        <v>135</v>
      </c>
    </row>
    <row r="36" spans="3:21" ht="12.75" hidden="1" customHeight="1">
      <c r="L36" s="4"/>
      <c r="U36" t="s">
        <v>135</v>
      </c>
    </row>
    <row r="37" spans="3:21" ht="12.75" hidden="1" customHeight="1">
      <c r="C37" s="56" t="s">
        <v>60</v>
      </c>
      <c r="L37" s="4"/>
      <c r="Q37" s="56" t="s">
        <v>60</v>
      </c>
      <c r="U37" t="s">
        <v>135</v>
      </c>
    </row>
    <row r="38" spans="3:21" ht="12.75" hidden="1" customHeight="1">
      <c r="C38" s="118" t="s">
        <v>10</v>
      </c>
      <c r="D38" s="118"/>
      <c r="E38" s="118"/>
      <c r="F38" s="118"/>
      <c r="G38" s="118"/>
      <c r="H38" s="118"/>
      <c r="I38" s="118"/>
      <c r="J38" s="118"/>
      <c r="K38" s="118"/>
      <c r="L38" s="28"/>
      <c r="M38" s="118" t="s">
        <v>11</v>
      </c>
      <c r="N38" s="118"/>
      <c r="O38" s="118"/>
      <c r="Q38" s="95" t="s">
        <v>41</v>
      </c>
      <c r="R38" s="95"/>
      <c r="S38" s="95"/>
      <c r="T38" s="95"/>
      <c r="U38" t="s">
        <v>135</v>
      </c>
    </row>
    <row r="39" spans="3:21" ht="12.75" hidden="1" customHeight="1">
      <c r="L39" s="4"/>
      <c r="U39" t="s">
        <v>135</v>
      </c>
    </row>
    <row r="40" spans="3:21" ht="12.75" hidden="1" customHeight="1">
      <c r="C40" s="56" t="s">
        <v>60</v>
      </c>
      <c r="L40" s="4"/>
      <c r="Q40" s="56" t="s">
        <v>60</v>
      </c>
      <c r="U40" t="s">
        <v>135</v>
      </c>
    </row>
    <row r="41" spans="3:21" ht="12.75" hidden="1" customHeight="1">
      <c r="C41" s="118" t="s">
        <v>10</v>
      </c>
      <c r="D41" s="118"/>
      <c r="E41" s="118"/>
      <c r="F41" s="118"/>
      <c r="G41" s="118"/>
      <c r="H41" s="118"/>
      <c r="I41" s="118"/>
      <c r="J41" s="118"/>
      <c r="K41" s="118"/>
      <c r="L41" s="28"/>
      <c r="M41" s="118" t="s">
        <v>11</v>
      </c>
      <c r="N41" s="118"/>
      <c r="O41" s="118"/>
      <c r="Q41" s="95" t="s">
        <v>41</v>
      </c>
      <c r="R41" s="95"/>
      <c r="S41" s="95"/>
      <c r="T41" s="95"/>
      <c r="U41" t="s">
        <v>135</v>
      </c>
    </row>
    <row r="42" spans="3:21" ht="12.75" customHeight="1">
      <c r="L42" s="4"/>
    </row>
    <row r="43" spans="3:21" ht="12.75" customHeight="1">
      <c r="C43" t="s">
        <v>153</v>
      </c>
      <c r="L43" s="4"/>
      <c r="Q43" t="s">
        <v>154</v>
      </c>
    </row>
    <row r="44" spans="3:21" ht="12.75" customHeight="1">
      <c r="C44" s="118" t="s">
        <v>10</v>
      </c>
      <c r="D44" s="118"/>
      <c r="E44" s="118"/>
      <c r="F44" s="118"/>
      <c r="G44" s="118"/>
      <c r="H44" s="118"/>
      <c r="I44" s="118"/>
      <c r="J44" s="118"/>
      <c r="K44" s="118"/>
      <c r="L44" s="28"/>
      <c r="M44" s="118" t="s">
        <v>11</v>
      </c>
      <c r="N44" s="118"/>
      <c r="O44" s="118"/>
      <c r="Q44" s="95" t="s">
        <v>41</v>
      </c>
      <c r="R44" s="95"/>
      <c r="S44" s="95"/>
      <c r="T44" s="95"/>
    </row>
    <row r="45" spans="3:21" ht="12.75" customHeight="1">
      <c r="C45" s="93"/>
      <c r="D45" s="93"/>
      <c r="E45" s="93"/>
      <c r="F45" s="93"/>
      <c r="G45" s="93"/>
      <c r="H45" s="93"/>
      <c r="I45" s="93"/>
      <c r="J45" s="93"/>
      <c r="K45" s="93"/>
      <c r="L45" s="28"/>
      <c r="M45" s="93"/>
      <c r="N45" s="93"/>
      <c r="O45" s="93"/>
      <c r="Q45" s="27"/>
      <c r="R45" s="27"/>
      <c r="S45" s="27"/>
      <c r="T45" s="27"/>
    </row>
    <row r="46" spans="3:21" ht="12.75" customHeight="1">
      <c r="C46" t="s">
        <v>144</v>
      </c>
      <c r="L46" s="4"/>
      <c r="Q46" t="s">
        <v>145</v>
      </c>
    </row>
    <row r="47" spans="3:21" ht="12.75" customHeight="1">
      <c r="C47" s="118" t="s">
        <v>10</v>
      </c>
      <c r="D47" s="118"/>
      <c r="E47" s="118"/>
      <c r="F47" s="118"/>
      <c r="G47" s="118"/>
      <c r="H47" s="118"/>
      <c r="I47" s="118"/>
      <c r="J47" s="118"/>
      <c r="K47" s="118"/>
      <c r="L47" s="28"/>
      <c r="M47" s="118" t="s">
        <v>11</v>
      </c>
      <c r="N47" s="118"/>
      <c r="O47" s="118"/>
      <c r="Q47" s="95" t="s">
        <v>41</v>
      </c>
      <c r="R47" s="95"/>
      <c r="S47" s="95"/>
      <c r="T47" s="95"/>
    </row>
    <row r="48" spans="3:21" ht="12.75" customHeight="1">
      <c r="C48" s="93"/>
      <c r="D48" s="93"/>
      <c r="E48" s="93"/>
      <c r="F48" s="93"/>
      <c r="G48" s="93"/>
      <c r="H48" s="93"/>
      <c r="I48" s="93"/>
      <c r="J48" s="93"/>
      <c r="K48" s="93"/>
      <c r="L48" s="28"/>
      <c r="M48" s="93"/>
      <c r="N48" s="93"/>
      <c r="O48" s="93"/>
      <c r="Q48" s="27"/>
      <c r="R48" s="27"/>
      <c r="S48" s="27"/>
      <c r="T48" s="27"/>
    </row>
    <row r="49" spans="1:21" ht="12.75" customHeight="1">
      <c r="C49" t="s">
        <v>155</v>
      </c>
      <c r="L49" s="4"/>
      <c r="Q49" t="s">
        <v>156</v>
      </c>
    </row>
    <row r="50" spans="1:21" ht="12.75" customHeight="1">
      <c r="C50" s="118" t="s">
        <v>10</v>
      </c>
      <c r="D50" s="118"/>
      <c r="E50" s="118"/>
      <c r="F50" s="118"/>
      <c r="G50" s="118"/>
      <c r="H50" s="118"/>
      <c r="I50" s="118"/>
      <c r="J50" s="118"/>
      <c r="K50" s="118"/>
      <c r="L50" s="28"/>
      <c r="M50" s="118" t="s">
        <v>11</v>
      </c>
      <c r="N50" s="118"/>
      <c r="O50" s="118"/>
      <c r="Q50" s="95" t="s">
        <v>41</v>
      </c>
      <c r="R50" s="95"/>
      <c r="S50" s="95"/>
      <c r="T50" s="95"/>
    </row>
    <row r="52" spans="1:21" ht="39.75" customHeight="1">
      <c r="A52" s="101" t="s">
        <v>136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26"/>
    </row>
    <row r="53" spans="1:21" ht="12.75" customHeight="1">
      <c r="A53" t="s">
        <v>36</v>
      </c>
    </row>
    <row r="55" spans="1:21" ht="12.75" customHeight="1">
      <c r="A55" t="s">
        <v>159</v>
      </c>
      <c r="H55" s="55" t="s">
        <v>61</v>
      </c>
      <c r="I55" s="30"/>
      <c r="J55" s="30"/>
      <c r="K55" s="30"/>
      <c r="L55" s="30"/>
      <c r="R55" s="30" t="s">
        <v>138</v>
      </c>
      <c r="S55" s="30"/>
      <c r="T55" s="30"/>
    </row>
    <row r="56" spans="1:21" ht="12.75" customHeight="1">
      <c r="B56" s="4"/>
      <c r="C56" s="4"/>
      <c r="D56" s="4"/>
      <c r="E56" s="4"/>
      <c r="F56" s="4"/>
      <c r="G56" s="4"/>
      <c r="H56" s="122" t="s">
        <v>10</v>
      </c>
      <c r="I56" s="122"/>
      <c r="J56" s="122"/>
      <c r="K56" s="122"/>
      <c r="L56" s="122"/>
      <c r="M56" s="28"/>
      <c r="N56" s="118" t="s">
        <v>11</v>
      </c>
      <c r="O56" s="118"/>
      <c r="P56" s="118"/>
      <c r="Q56" s="4"/>
      <c r="R56" s="120" t="s">
        <v>37</v>
      </c>
      <c r="S56" s="120"/>
      <c r="T56" s="120"/>
    </row>
    <row r="57" spans="1:21" ht="12.75" customHeight="1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21" ht="12.75" customHeight="1">
      <c r="A58" t="s">
        <v>38</v>
      </c>
      <c r="B58" s="4"/>
      <c r="C58" s="4"/>
      <c r="D58" s="4"/>
      <c r="E58" s="4"/>
      <c r="F58" s="4"/>
      <c r="G58" s="4"/>
      <c r="H58" s="4"/>
      <c r="I58" s="4"/>
      <c r="J58" s="30" t="s">
        <v>144</v>
      </c>
      <c r="K58" s="30"/>
      <c r="L58" s="40"/>
      <c r="M58" s="40"/>
      <c r="N58" s="1"/>
      <c r="O58" s="97" t="s">
        <v>39</v>
      </c>
      <c r="P58" s="97"/>
      <c r="Q58" s="97"/>
      <c r="R58" s="119" t="s">
        <v>145</v>
      </c>
      <c r="S58" s="119"/>
      <c r="T58" s="119"/>
    </row>
    <row r="59" spans="1:21" ht="12.75" customHeight="1">
      <c r="B59" s="4"/>
      <c r="C59" s="4"/>
      <c r="D59" s="4"/>
      <c r="E59" s="4"/>
      <c r="F59" s="4"/>
      <c r="G59" s="4"/>
      <c r="H59" s="4"/>
      <c r="I59" s="4"/>
      <c r="J59" s="120" t="s">
        <v>10</v>
      </c>
      <c r="K59" s="120"/>
      <c r="L59" s="120"/>
      <c r="M59" s="120"/>
      <c r="N59" s="1"/>
      <c r="O59" s="97" t="s">
        <v>11</v>
      </c>
      <c r="P59" s="97"/>
      <c r="Q59" s="97"/>
      <c r="R59" s="97" t="s">
        <v>37</v>
      </c>
      <c r="S59" s="97"/>
      <c r="T59" s="97"/>
    </row>
    <row r="60" spans="1:21" ht="12.75" customHeight="1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21" ht="12.75" customHeight="1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21" ht="12.75" customHeight="1">
      <c r="A62" t="s">
        <v>40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21" ht="16.5" customHeight="1">
      <c r="A63" t="s">
        <v>159</v>
      </c>
      <c r="H63" s="30" t="s">
        <v>146</v>
      </c>
      <c r="I63" s="30"/>
      <c r="J63" s="30"/>
      <c r="K63" s="30"/>
      <c r="L63" s="30"/>
      <c r="R63" s="30" t="s">
        <v>147</v>
      </c>
      <c r="S63" s="30"/>
      <c r="T63" s="30"/>
    </row>
    <row r="64" spans="1:21" ht="12.75" customHeight="1">
      <c r="B64" s="4"/>
      <c r="C64" s="4"/>
      <c r="D64" s="4"/>
      <c r="E64" s="4"/>
      <c r="F64" s="4"/>
      <c r="G64" s="4"/>
      <c r="H64" s="122" t="s">
        <v>10</v>
      </c>
      <c r="I64" s="122"/>
      <c r="J64" s="122"/>
      <c r="K64" s="122"/>
      <c r="L64" s="122"/>
      <c r="M64" s="28"/>
      <c r="N64" s="118" t="s">
        <v>11</v>
      </c>
      <c r="O64" s="118"/>
      <c r="P64" s="118"/>
      <c r="Q64" s="4"/>
      <c r="R64" s="120" t="s">
        <v>37</v>
      </c>
      <c r="S64" s="120"/>
      <c r="T64" s="120"/>
    </row>
    <row r="66" spans="1:21" ht="12.75" customHeight="1">
      <c r="A66" s="99" t="s">
        <v>43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26"/>
    </row>
  </sheetData>
  <mergeCells count="58">
    <mergeCell ref="O59:Q59"/>
    <mergeCell ref="R59:T59"/>
    <mergeCell ref="H64:L64"/>
    <mergeCell ref="N64:P64"/>
    <mergeCell ref="R64:T64"/>
    <mergeCell ref="C35:K35"/>
    <mergeCell ref="M35:O35"/>
    <mergeCell ref="Q35:T35"/>
    <mergeCell ref="A66:T66"/>
    <mergeCell ref="M41:O41"/>
    <mergeCell ref="Q41:T41"/>
    <mergeCell ref="A52:T52"/>
    <mergeCell ref="H56:L56"/>
    <mergeCell ref="N56:P56"/>
    <mergeCell ref="R56:T56"/>
    <mergeCell ref="J59:M59"/>
    <mergeCell ref="C44:K44"/>
    <mergeCell ref="M44:O44"/>
    <mergeCell ref="Q44:T44"/>
    <mergeCell ref="C47:K47"/>
    <mergeCell ref="M47:O47"/>
    <mergeCell ref="C29:K29"/>
    <mergeCell ref="M29:O29"/>
    <mergeCell ref="Q29:T29"/>
    <mergeCell ref="C32:K32"/>
    <mergeCell ref="M32:O32"/>
    <mergeCell ref="Q32:T32"/>
    <mergeCell ref="M2:T2"/>
    <mergeCell ref="M4:T4"/>
    <mergeCell ref="M6:T6"/>
    <mergeCell ref="C7:L7"/>
    <mergeCell ref="M8:T8"/>
    <mergeCell ref="O58:Q58"/>
    <mergeCell ref="R58:T58"/>
    <mergeCell ref="C38:K38"/>
    <mergeCell ref="M38:O38"/>
    <mergeCell ref="Q38:T38"/>
    <mergeCell ref="C41:K41"/>
    <mergeCell ref="Q47:T47"/>
    <mergeCell ref="C50:K50"/>
    <mergeCell ref="M50:O50"/>
    <mergeCell ref="Q50:T50"/>
    <mergeCell ref="M11:T11"/>
    <mergeCell ref="C14:K14"/>
    <mergeCell ref="M14:O14"/>
    <mergeCell ref="Q14:T14"/>
    <mergeCell ref="C20:K20"/>
    <mergeCell ref="M20:O20"/>
    <mergeCell ref="Q20:T20"/>
    <mergeCell ref="C17:K17"/>
    <mergeCell ref="M17:O17"/>
    <mergeCell ref="Q17:T17"/>
    <mergeCell ref="C23:K23"/>
    <mergeCell ref="M23:O23"/>
    <mergeCell ref="Q23:T23"/>
    <mergeCell ref="C26:K26"/>
    <mergeCell ref="M26:O26"/>
    <mergeCell ref="Q26:T26"/>
  </mergeCells>
  <printOptions horizontalCentered="1"/>
  <pageMargins left="0.78740157480314965" right="0.39370078740157483" top="0.39370078740157483" bottom="0.39370078740157483" header="0.51181102362204722" footer="0.51181102362204722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1</cp:revision>
  <cp:lastPrinted>2015-08-20T13:07:29Z</cp:lastPrinted>
  <dcterms:created xsi:type="dcterms:W3CDTF">2005-11-09T10:47:18Z</dcterms:created>
  <dcterms:modified xsi:type="dcterms:W3CDTF">2018-01-18T07:30:10Z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нб.а."</vt:lpwstr>
  </property>
  <property fmtid="{D5CDD505-2E9C-101B-9397-08002B2CF9AE}" pid="3" name="NAME">
    <vt:lpwstr>REPNAME = "Інвентаризаційний опис необоротних активів (нак.№572)"</vt:lpwstr>
  </property>
  <property fmtid="{D5CDD505-2E9C-101B-9397-08002B2CF9AE}" pid="4" name="TAG">
    <vt:lpwstr>REPTAG = "REP_IV_OPIS"</vt:lpwstr>
  </property>
</Properties>
</file>