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I7" s="1"/>
  <c r="T6"/>
  <c r="U6"/>
  <c r="V6"/>
  <c r="W6"/>
  <c r="H7"/>
  <c r="K7"/>
  <c r="L7"/>
  <c r="M7"/>
  <c r="N7"/>
  <c r="R9"/>
  <c r="S9"/>
  <c r="I10" s="1"/>
  <c r="T9"/>
  <c r="U9"/>
  <c r="L10" s="1"/>
  <c r="V9"/>
  <c r="W9"/>
  <c r="H10"/>
  <c r="K10"/>
  <c r="M10"/>
  <c r="N10"/>
  <c r="R12"/>
  <c r="S12"/>
  <c r="T12"/>
  <c r="U12"/>
  <c r="L13" s="1"/>
  <c r="V12"/>
  <c r="M13" s="1"/>
  <c r="W12"/>
  <c r="H13"/>
  <c r="I13"/>
  <c r="K13"/>
  <c r="N13"/>
  <c r="R15"/>
  <c r="S15"/>
  <c r="T15"/>
  <c r="U15"/>
  <c r="V15"/>
  <c r="W15"/>
  <c r="R16"/>
  <c r="H17" s="1"/>
  <c r="S16"/>
  <c r="I17" s="1"/>
  <c r="T16"/>
  <c r="K17" s="1"/>
  <c r="U16"/>
  <c r="V16"/>
  <c r="W16"/>
  <c r="N17" s="1"/>
  <c r="L17"/>
  <c r="R19"/>
  <c r="H20" s="1"/>
  <c r="S19"/>
  <c r="I20" s="1"/>
  <c r="T19"/>
  <c r="U19"/>
  <c r="V19"/>
  <c r="M20" s="1"/>
  <c r="W19"/>
  <c r="N20" s="1"/>
  <c r="K20"/>
  <c r="L20"/>
  <c r="R22"/>
  <c r="S22"/>
  <c r="T22"/>
  <c r="U22"/>
  <c r="L27" s="1"/>
  <c r="V22"/>
  <c r="W22"/>
  <c r="R23"/>
  <c r="S23"/>
  <c r="T23"/>
  <c r="U23"/>
  <c r="V23"/>
  <c r="W23"/>
  <c r="N28" s="1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H27"/>
  <c r="K27"/>
  <c r="K28"/>
  <c r="H28" l="1"/>
  <c r="I28"/>
  <c r="L28"/>
  <c r="M17"/>
  <c r="M27"/>
  <c r="N27"/>
  <c r="I27"/>
  <c r="M28"/>
</calcChain>
</file>

<file path=xl/sharedStrings.xml><?xml version="1.0" encoding="utf-8"?>
<sst xmlns="http://schemas.openxmlformats.org/spreadsheetml/2006/main" count="358" uniqueCount="130">
  <si>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</si>
  <si>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</si>
  <si>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</si>
  <si>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</si>
  <si>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</si>
  <si>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</si>
  <si>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</si>
  <si>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</si>
  <si>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</si>
  <si>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</si>
  <si>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</si>
  <si>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</si>
  <si>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</si>
  <si>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</si>
  <si>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</si>
  <si>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</si>
  <si>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</si>
  <si>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</si>
  <si>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</si>
  <si>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</si>
  <si>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</si>
  <si>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</si>
  <si>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</si>
  <si>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</si>
  <si>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</si>
  <si>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</si>
  <si>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</si>
  <si>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</si>
  <si>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</si>
  <si>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</si>
  <si>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</si>
  <si>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</si>
  <si>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</si>
  <si>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</si>
  <si>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</si>
  <si>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</si>
  <si>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</si>
  <si>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</si>
  <si>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</si>
  <si>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</si>
  <si>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</si>
  <si>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</si>
  <si>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</si>
  <si>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</si>
  <si>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</si>
  <si>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</si>
  <si>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</si>
  <si>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</si>
  <si>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</si>
  <si>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</si>
  <si>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</si>
  <si>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</si>
  <si>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</si>
  <si>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</si>
  <si>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</si>
  <si>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</si>
  <si>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</si>
  <si>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</si>
  <si>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</si>
  <si>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1312/0, 1312/1, 1113/0, 1113/1, 1311/7, 1216/0</t>
  </si>
  <si>
    <t/>
  </si>
  <si>
    <t>Головна медична сестра</t>
  </si>
  <si>
    <t>за даними бухгалтерського обліку3</t>
  </si>
  <si>
    <t>Андріяш Надія Михайлівна  , рахунок 1113/0</t>
  </si>
  <si>
    <t xml:space="preserve">28.09.2017 </t>
  </si>
  <si>
    <t>111360081</t>
  </si>
  <si>
    <t>шт.</t>
  </si>
  <si>
    <t>0/0</t>
  </si>
  <si>
    <t>Разом за рахунком 1113/0</t>
  </si>
  <si>
    <t>Андріяш Надія Михайлівна  , рахунок 1113/1</t>
  </si>
  <si>
    <t>Тонометр Гамма
ціна: 1100,0100</t>
  </si>
  <si>
    <t>111360010</t>
  </si>
  <si>
    <t>Разом за рахунком 1113/1</t>
  </si>
  <si>
    <t>Андріяш Надія Михайлівна  , рахунок 1216/0</t>
  </si>
  <si>
    <t xml:space="preserve">31.05.2016                                                                                                                                                                                                                                                 </t>
  </si>
  <si>
    <t>121660001</t>
  </si>
  <si>
    <t>шт</t>
  </si>
  <si>
    <t>5/0</t>
  </si>
  <si>
    <t>Разом за рахунком 1216/0</t>
  </si>
  <si>
    <t>Андріяш Надія Михайлівна  , рахунок 1311/7</t>
  </si>
  <si>
    <t>Крісло гінекологічне КГ-2м
ціна: 6028,0000</t>
  </si>
  <si>
    <t xml:space="preserve">16.10.2014                                                                                                                                                                                                                                                 </t>
  </si>
  <si>
    <t>Електрокардіограф ECG300G
ціна: 20000,0000</t>
  </si>
  <si>
    <t xml:space="preserve">08.12.2016                                                                                                                                                                                                                                                 </t>
  </si>
  <si>
    <t>10/0</t>
  </si>
  <si>
    <t>Разом за рахунком 1311/7</t>
  </si>
  <si>
    <t>Андріяш Надія Михайлівна  , рахунок 1312/0</t>
  </si>
  <si>
    <t>Монітор пацієнта MCS 50B
ціна: 552,5000</t>
  </si>
  <si>
    <t xml:space="preserve">02.12.2016 </t>
  </si>
  <si>
    <t>Разом за рахунком 1312/0</t>
  </si>
  <si>
    <t>Андріяш Надія Михайлівна  , рахунок 1312/1</t>
  </si>
  <si>
    <t>Вимірювач артеріального тиску механічний з стетоскопом дитячий
ціна: 400,0000</t>
  </si>
  <si>
    <t xml:space="preserve">26.09.2017 </t>
  </si>
  <si>
    <t>Вимірювач артеріального тиску механічний з стетоскопом дорослі
ціна: 400,0000</t>
  </si>
  <si>
    <t>Пульсоксиметр (монохромний дисплей)
ціна: 720,0000</t>
  </si>
  <si>
    <t>Термоконтейнер
ціна: 3200,0000</t>
  </si>
  <si>
    <t xml:space="preserve">14.11.2017 </t>
  </si>
  <si>
    <t>Тонометр Гамма
ціна: 1100,0000</t>
  </si>
  <si>
    <t>Разом за рахунком 1312/1</t>
  </si>
  <si>
    <t xml:space="preserve">Разом за Андріяш Надія Михайлівна  </t>
  </si>
  <si>
    <t>шістдесят дві тисячі дев'ятсот тридцять шість гривень 03 копійки</t>
  </si>
  <si>
    <t>^</t>
  </si>
  <si>
    <t>Амбулаторія №4</t>
  </si>
  <si>
    <t>Андріяш Надія Михайлівна</t>
  </si>
  <si>
    <t>Термометр безконтактний інфрачервоний
ціна: 800,0000</t>
  </si>
  <si>
    <t>-</t>
  </si>
  <si>
    <t>Ліцензія
ціна: 17378,0000</t>
  </si>
  <si>
    <t>одинадцять</t>
  </si>
  <si>
    <t>двадцять чотири</t>
  </si>
  <si>
    <t xml:space="preserve">     Усі цінності,  пойменовані в цьому інвентаризаційному описі з N1  до  N11,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</si>
  <si>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</si>
  <si>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</si>
  <si>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</si>
  <si>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</si>
  <si>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</si>
  <si>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</si>
  <si>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</si>
  <si>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</si>
  <si>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</si>
  <si>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</si>
  <si>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</si>
  <si>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</si>
  <si>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</si>
  <si>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</si>
  <si>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</si>
  <si>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"03" січня 2018 р.</t>
  </si>
  <si>
    <t>Додаток 1а</t>
  </si>
  <si>
    <t>затвердженого рішенням сесії Броварської міської ради</t>
  </si>
  <si>
    <r>
      <rPr>
        <sz val="10"/>
        <rFont val="Arial Cyr"/>
        <charset val="204"/>
      </rPr>
      <t xml:space="preserve">      </t>
    </r>
    <r>
      <rPr>
        <u/>
        <sz val="10"/>
        <rFont val="Arial Cyr"/>
        <charset val="204"/>
      </rPr>
      <t xml:space="preserve">  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</si>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</sst>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11" xfId="0" applyNumberFormat="1" applyBorder="1" applyAlignment="1">
      <alignment vertical="top"/>
    </xf>
    <xf numFmtId="0" fontId="1" fillId="2" borderId="38" xfId="0" quotePrefix="1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9" xfId="0" applyFill="1" applyBorder="1"/>
    <xf numFmtId="0" fontId="0" fillId="0" borderId="40" xfId="0" applyBorder="1"/>
    <xf numFmtId="0" fontId="1" fillId="0" borderId="41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65" fontId="0" fillId="0" borderId="41" xfId="0" applyNumberFormat="1" applyBorder="1" applyAlignment="1">
      <alignment vertical="top"/>
    </xf>
    <xf numFmtId="166" fontId="0" fillId="0" borderId="41" xfId="0" applyNumberFormat="1" applyBorder="1" applyAlignment="1">
      <alignment vertical="top"/>
    </xf>
    <xf numFmtId="166" fontId="0" fillId="0" borderId="41" xfId="0" applyNumberFormat="1" applyBorder="1" applyAlignment="1">
      <alignment horizontal="center" vertical="center"/>
    </xf>
    <xf numFmtId="164" fontId="0" fillId="0" borderId="41" xfId="0" applyNumberFormat="1" applyBorder="1" applyAlignment="1">
      <alignment vertical="top"/>
    </xf>
    <xf numFmtId="2" fontId="0" fillId="0" borderId="41" xfId="0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0" fontId="9" fillId="0" borderId="44" xfId="0" applyFont="1" applyBorder="1" applyAlignment="1">
      <alignment horizontal="center"/>
    </xf>
    <xf numFmtId="0" fontId="0" fillId="0" borderId="13" xfId="0" quotePrefix="1" applyBorder="1" applyAlignment="1">
      <alignment horizontal="left" vertical="top" wrapText="1"/>
    </xf>
    <xf numFmtId="0" fontId="0" fillId="0" borderId="13" xfId="0" quotePrefix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3" xfId="0" quotePrefix="1" applyNumberFormat="1" applyBorder="1" applyAlignment="1">
      <alignment vertical="top"/>
    </xf>
    <xf numFmtId="2" fontId="0" fillId="0" borderId="13" xfId="0" applyNumberFormat="1" applyBorder="1" applyAlignment="1">
      <alignment vertical="top"/>
    </xf>
    <xf numFmtId="164" fontId="0" fillId="0" borderId="13" xfId="0" applyNumberFormat="1" applyBorder="1" applyAlignment="1">
      <alignment vertical="top"/>
    </xf>
    <xf numFmtId="166" fontId="0" fillId="0" borderId="13" xfId="0" applyNumberFormat="1" applyBorder="1" applyAlignment="1">
      <alignment horizontal="center" vertical="center"/>
    </xf>
    <xf numFmtId="2" fontId="0" fillId="0" borderId="13" xfId="0" quotePrefix="1" applyNumberFormat="1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46" xfId="0" quotePrefix="1" applyBorder="1" applyAlignment="1">
      <alignment horizontal="left" vertical="top" wrapText="1"/>
    </xf>
    <xf numFmtId="0" fontId="0" fillId="0" borderId="46" xfId="0" quotePrefix="1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164" fontId="0" fillId="0" borderId="46" xfId="0" quotePrefix="1" applyNumberFormat="1" applyBorder="1" applyAlignment="1">
      <alignment vertical="top"/>
    </xf>
    <xf numFmtId="2" fontId="0" fillId="0" borderId="46" xfId="0" applyNumberFormat="1" applyBorder="1" applyAlignment="1">
      <alignment vertical="top"/>
    </xf>
    <xf numFmtId="164" fontId="0" fillId="0" borderId="46" xfId="0" applyNumberFormat="1" applyBorder="1" applyAlignment="1">
      <alignment vertical="top"/>
    </xf>
    <xf numFmtId="166" fontId="0" fillId="0" borderId="46" xfId="0" applyNumberFormat="1" applyBorder="1" applyAlignment="1">
      <alignment horizontal="center" vertical="center"/>
    </xf>
    <xf numFmtId="2" fontId="0" fillId="0" borderId="46" xfId="0" quotePrefix="1" applyNumberFormat="1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49" xfId="0" quotePrefix="1" applyBorder="1" applyAlignment="1">
      <alignment horizontal="left" vertical="top" wrapText="1"/>
    </xf>
    <xf numFmtId="0" fontId="0" fillId="0" borderId="49" xfId="0" quotePrefix="1" applyBorder="1" applyAlignment="1">
      <alignment horizontal="left" vertical="center" wrapText="1"/>
    </xf>
    <xf numFmtId="0" fontId="0" fillId="0" borderId="49" xfId="0" applyBorder="1" applyAlignment="1">
      <alignment horizontal="center" vertical="center" wrapText="1"/>
    </xf>
    <xf numFmtId="164" fontId="0" fillId="0" borderId="49" xfId="0" quotePrefix="1" applyNumberFormat="1" applyBorder="1" applyAlignment="1">
      <alignment vertical="top"/>
    </xf>
    <xf numFmtId="2" fontId="0" fillId="0" borderId="49" xfId="0" applyNumberFormat="1" applyBorder="1" applyAlignment="1">
      <alignment vertical="top"/>
    </xf>
    <xf numFmtId="164" fontId="0" fillId="0" borderId="49" xfId="0" applyNumberFormat="1" applyBorder="1" applyAlignment="1">
      <alignment vertical="top"/>
    </xf>
    <xf numFmtId="166" fontId="0" fillId="0" borderId="49" xfId="0" applyNumberFormat="1" applyBorder="1" applyAlignment="1">
      <alignment horizontal="center" vertical="center"/>
    </xf>
    <xf numFmtId="2" fontId="0" fillId="0" borderId="49" xfId="0" quotePrefix="1" applyNumberFormat="1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166" fontId="0" fillId="0" borderId="47" xfId="0" applyNumberFormat="1" applyBorder="1" applyAlignment="1">
      <alignment horizontal="center" vertical="center"/>
    </xf>
    <xf numFmtId="166" fontId="0" fillId="0" borderId="50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top"/>
    </xf>
    <xf numFmtId="0" fontId="0" fillId="0" borderId="54" xfId="0" quotePrefix="1" applyBorder="1" applyAlignment="1">
      <alignment horizontal="left" vertical="top" wrapText="1"/>
    </xf>
    <xf numFmtId="0" fontId="0" fillId="0" borderId="54" xfId="0" quotePrefix="1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164" fontId="0" fillId="0" borderId="54" xfId="0" quotePrefix="1" applyNumberFormat="1" applyBorder="1" applyAlignment="1">
      <alignment vertical="top"/>
    </xf>
    <xf numFmtId="2" fontId="0" fillId="0" borderId="54" xfId="0" applyNumberFormat="1" applyBorder="1" applyAlignment="1">
      <alignment vertical="top"/>
    </xf>
    <xf numFmtId="164" fontId="0" fillId="0" borderId="56" xfId="0" applyNumberFormat="1" applyBorder="1" applyAlignment="1">
      <alignment vertical="top"/>
    </xf>
    <xf numFmtId="166" fontId="0" fillId="0" borderId="54" xfId="0" applyNumberFormat="1" applyBorder="1" applyAlignment="1">
      <alignment horizontal="center" vertical="center"/>
    </xf>
    <xf numFmtId="2" fontId="0" fillId="0" borderId="57" xfId="0" applyNumberFormat="1" applyBorder="1" applyAlignment="1">
      <alignment vertical="top"/>
    </xf>
    <xf numFmtId="2" fontId="0" fillId="0" borderId="57" xfId="0" quotePrefix="1" applyNumberFormat="1" applyBorder="1" applyAlignment="1">
      <alignment horizontal="center" vertical="top"/>
    </xf>
    <xf numFmtId="166" fontId="0" fillId="0" borderId="58" xfId="0" applyNumberFormat="1" applyBorder="1" applyAlignment="1">
      <alignment horizontal="center" vertical="center"/>
    </xf>
    <xf numFmtId="0" fontId="0" fillId="0" borderId="35" xfId="0" applyBorder="1"/>
    <xf numFmtId="0" fontId="1" fillId="0" borderId="33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165" fontId="0" fillId="0" borderId="33" xfId="0" applyNumberFormat="1" applyBorder="1" applyAlignment="1">
      <alignment vertical="top"/>
    </xf>
    <xf numFmtId="166" fontId="0" fillId="0" borderId="33" xfId="0" applyNumberFormat="1" applyBorder="1" applyAlignment="1">
      <alignment vertical="top"/>
    </xf>
    <xf numFmtId="166" fontId="0" fillId="0" borderId="3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vertical="top"/>
    </xf>
    <xf numFmtId="2" fontId="0" fillId="0" borderId="33" xfId="0" applyNumberFormat="1" applyBorder="1" applyAlignment="1">
      <alignment vertical="top"/>
    </xf>
    <xf numFmtId="2" fontId="0" fillId="0" borderId="27" xfId="0" applyNumberFormat="1" applyBorder="1" applyAlignment="1">
      <alignment vertical="top"/>
    </xf>
    <xf numFmtId="0" fontId="9" fillId="0" borderId="30" xfId="0" applyFont="1" applyBorder="1" applyAlignment="1">
      <alignment horizontal="center"/>
    </xf>
    <xf numFmtId="0" fontId="1" fillId="2" borderId="60" xfId="0" quotePrefix="1" applyFont="1" applyFill="1" applyBorder="1" applyAlignment="1">
      <alignment horizontal="left" vertical="center"/>
    </xf>
    <xf numFmtId="0" fontId="0" fillId="2" borderId="61" xfId="0" applyFont="1" applyFill="1" applyBorder="1"/>
    <xf numFmtId="0" fontId="0" fillId="2" borderId="61" xfId="0" applyFill="1" applyBorder="1"/>
    <xf numFmtId="0" fontId="0" fillId="2" borderId="62" xfId="0" applyFill="1" applyBorder="1"/>
    <xf numFmtId="166" fontId="0" fillId="0" borderId="52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showGridLines="0" tabSelected="1" zoomScaleNormal="100" workbookViewId="0">
      <selection activeCell="S23" sqref="S23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126</v>
      </c>
    </row>
    <row r="2" spans="1:22" ht="12.75" customHeight="1">
      <c r="O2" t="s">
        <v>129</v>
      </c>
    </row>
    <row r="3" spans="1:22" ht="12.75" customHeight="1">
      <c r="O3" t="s">
        <v>127</v>
      </c>
    </row>
    <row r="6" spans="1:22" ht="12.75" customHeight="1">
      <c r="Q6" s="23" t="s">
        <v>19</v>
      </c>
      <c r="U6" s="26"/>
      <c r="V6" s="26"/>
    </row>
    <row r="7" spans="1:22" ht="12.75" customHeight="1">
      <c r="Q7" s="25" t="s">
        <v>20</v>
      </c>
      <c r="U7" s="24"/>
      <c r="V7" s="24"/>
    </row>
    <row r="8" spans="1:22" ht="12.75" customHeight="1">
      <c r="Q8" s="25" t="s">
        <v>21</v>
      </c>
      <c r="U8" s="24"/>
      <c r="V8" s="24"/>
    </row>
    <row r="9" spans="1:22" ht="12.75" customHeight="1">
      <c r="A9" s="54" t="s">
        <v>58</v>
      </c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4"/>
    </row>
    <row r="10" spans="1:22" ht="12.75" customHeight="1">
      <c r="A10" s="142" t="s">
        <v>22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28"/>
      <c r="M10" s="28"/>
    </row>
    <row r="12" spans="1:22" ht="12.75" customHeight="1">
      <c r="A12" s="37" t="s">
        <v>44</v>
      </c>
      <c r="B12" s="39"/>
      <c r="C12" s="38"/>
      <c r="D12" s="36">
        <v>3</v>
      </c>
      <c r="E12" s="36">
        <v>8</v>
      </c>
      <c r="F12" s="36">
        <v>9</v>
      </c>
      <c r="G12" s="36">
        <v>0</v>
      </c>
      <c r="H12" s="36">
        <v>2</v>
      </c>
      <c r="I12" s="36">
        <v>8</v>
      </c>
      <c r="J12" s="36">
        <v>9</v>
      </c>
      <c r="K12" s="36">
        <v>6</v>
      </c>
    </row>
    <row r="13" spans="1:22" ht="12.75" customHeight="1">
      <c r="A13" s="33"/>
      <c r="B13" s="3"/>
      <c r="L13" s="4"/>
      <c r="M13" s="4"/>
    </row>
    <row r="15" spans="1:22" ht="12.75" customHeight="1">
      <c r="A15" s="143" t="s">
        <v>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34"/>
      <c r="V15" s="34"/>
    </row>
    <row r="16" spans="1:22" ht="12.75" customHeight="1">
      <c r="A16" s="143" t="s">
        <v>23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34"/>
      <c r="V16" s="34"/>
    </row>
    <row r="17" spans="1:22" ht="14.25" customHeight="1">
      <c r="A17" s="144" t="s">
        <v>24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"/>
      <c r="V17" s="1"/>
    </row>
    <row r="18" spans="1:22" ht="15" customHeight="1">
      <c r="L18" s="139" t="s">
        <v>128</v>
      </c>
      <c r="M18" s="140"/>
      <c r="N18" s="140"/>
      <c r="P18" s="4"/>
      <c r="Q18" s="4"/>
      <c r="R18" s="4"/>
    </row>
    <row r="19" spans="1:22" ht="12.75" customHeight="1">
      <c r="L19" s="145" t="s">
        <v>1</v>
      </c>
      <c r="M19" s="145"/>
      <c r="N19" s="145"/>
      <c r="O19" s="29"/>
      <c r="P19" s="29"/>
      <c r="Q19" s="29"/>
      <c r="R19" s="29"/>
    </row>
    <row r="21" spans="1:22" ht="12.75" customHeight="1">
      <c r="A21" s="141" t="s">
        <v>123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31"/>
      <c r="V21" s="31"/>
    </row>
    <row r="22" spans="1:22" ht="15" customHeight="1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31"/>
      <c r="V22" s="31"/>
    </row>
    <row r="23" spans="1:22" ht="15" customHeight="1">
      <c r="A23" t="s">
        <v>25</v>
      </c>
      <c r="C23" s="55" t="s">
        <v>59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4"/>
      <c r="V23" s="4"/>
    </row>
    <row r="24" spans="1:22" ht="11.25" customHeight="1">
      <c r="C24" s="147" t="s">
        <v>26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35"/>
      <c r="V24" s="35"/>
    </row>
    <row r="25" spans="1:22" ht="14.25" customHeight="1">
      <c r="A25" t="s">
        <v>27</v>
      </c>
      <c r="C25" s="30" t="s">
        <v>102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4"/>
      <c r="V25" s="4"/>
    </row>
    <row r="26" spans="1:22" ht="12" customHeight="1">
      <c r="C26" s="147" t="s">
        <v>28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35"/>
      <c r="V26" s="35"/>
    </row>
    <row r="27" spans="1:22" ht="12.75" customHeight="1">
      <c r="A27" t="s">
        <v>29</v>
      </c>
      <c r="C27" t="s">
        <v>124</v>
      </c>
    </row>
    <row r="29" spans="1:22" ht="12.75" customHeight="1">
      <c r="A29" s="143" t="s">
        <v>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34"/>
      <c r="V29" s="34"/>
    </row>
    <row r="31" spans="1:22" ht="28.5" customHeight="1">
      <c r="A31" s="148" t="s">
        <v>30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26"/>
      <c r="V31" s="26"/>
    </row>
    <row r="32" spans="1:22" ht="12.75" customHeight="1">
      <c r="A32" t="s"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4" spans="1:22" ht="12.75" customHeight="1">
      <c r="A34" s="56" t="s">
        <v>61</v>
      </c>
      <c r="Q34" t="s">
        <v>103</v>
      </c>
    </row>
    <row r="35" spans="1:22" ht="12.75" customHeight="1">
      <c r="A35" s="149" t="s">
        <v>10</v>
      </c>
      <c r="B35" s="149"/>
      <c r="C35" s="149"/>
      <c r="D35" s="149"/>
      <c r="E35" s="149"/>
      <c r="F35" s="149"/>
      <c r="G35" s="28"/>
      <c r="H35" s="28"/>
      <c r="I35" s="28"/>
      <c r="J35" s="28"/>
      <c r="K35" s="28"/>
      <c r="L35" s="142" t="s">
        <v>11</v>
      </c>
      <c r="M35" s="142"/>
      <c r="N35" s="142"/>
      <c r="O35" s="142"/>
      <c r="Q35" s="150" t="s">
        <v>41</v>
      </c>
      <c r="R35" s="151"/>
      <c r="S35" s="151"/>
      <c r="T35" s="151"/>
    </row>
    <row r="38" spans="1:22" ht="12.75" customHeight="1">
      <c r="A38" t="s">
        <v>3</v>
      </c>
      <c r="C38" t="s">
        <v>4</v>
      </c>
      <c r="E38" t="s">
        <v>125</v>
      </c>
    </row>
    <row r="39" spans="1:22" ht="12.75" customHeight="1">
      <c r="C39" t="s">
        <v>5</v>
      </c>
      <c r="E39" t="s">
        <v>125</v>
      </c>
    </row>
    <row r="40" spans="1:22" ht="12.75" customHeight="1">
      <c r="A40" s="30"/>
      <c r="B40" s="30"/>
      <c r="C40" s="30"/>
      <c r="D40" s="30"/>
      <c r="E40" s="30"/>
    </row>
    <row r="41" spans="1:22" ht="50.25" customHeight="1">
      <c r="A41" s="146" t="s">
        <v>42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26"/>
      <c r="V41" s="26"/>
    </row>
  </sheetData>
  <mergeCells count="14">
    <mergeCell ref="A41:T41"/>
    <mergeCell ref="C24:T24"/>
    <mergeCell ref="C26:T26"/>
    <mergeCell ref="A29:T29"/>
    <mergeCell ref="A31:T31"/>
    <mergeCell ref="A35:F35"/>
    <mergeCell ref="L35:O35"/>
    <mergeCell ref="Q35:T35"/>
    <mergeCell ref="A21:T22"/>
    <mergeCell ref="A10:K10"/>
    <mergeCell ref="A15:T15"/>
    <mergeCell ref="A16:T16"/>
    <mergeCell ref="A17:T17"/>
    <mergeCell ref="L19:N19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8"/>
  <sheetViews>
    <sheetView showGridLines="0" topLeftCell="A16" zoomScaleNormal="100" workbookViewId="0">
      <selection activeCell="H22" sqref="H22:I26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158" t="s">
        <v>13</v>
      </c>
      <c r="B2" s="160" t="s">
        <v>47</v>
      </c>
      <c r="C2" s="160" t="s">
        <v>48</v>
      </c>
      <c r="D2" s="162" t="s">
        <v>14</v>
      </c>
      <c r="E2" s="162"/>
      <c r="F2" s="162"/>
      <c r="G2" s="160" t="s">
        <v>57</v>
      </c>
      <c r="H2" s="163" t="s">
        <v>17</v>
      </c>
      <c r="I2" s="164"/>
      <c r="J2" s="152" t="s">
        <v>51</v>
      </c>
      <c r="K2" s="152" t="s">
        <v>62</v>
      </c>
      <c r="L2" s="154"/>
      <c r="M2" s="154"/>
      <c r="N2" s="154"/>
      <c r="O2" s="155"/>
      <c r="P2" s="156" t="s">
        <v>56</v>
      </c>
      <c r="Z2" s="5"/>
    </row>
    <row r="3" spans="1:26" ht="92.25" customHeight="1" thickBot="1">
      <c r="A3" s="159"/>
      <c r="B3" s="161"/>
      <c r="C3" s="161"/>
      <c r="D3" s="42" t="s">
        <v>49</v>
      </c>
      <c r="E3" s="41" t="s">
        <v>15</v>
      </c>
      <c r="F3" s="41" t="s">
        <v>16</v>
      </c>
      <c r="G3" s="161"/>
      <c r="H3" s="43" t="s">
        <v>18</v>
      </c>
      <c r="I3" s="43" t="s">
        <v>50</v>
      </c>
      <c r="J3" s="153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157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63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39" thickBot="1">
      <c r="A6" s="12">
        <v>1</v>
      </c>
      <c r="B6" s="58" t="s">
        <v>104</v>
      </c>
      <c r="C6" s="59" t="s">
        <v>64</v>
      </c>
      <c r="D6" s="58" t="s">
        <v>65</v>
      </c>
      <c r="E6" s="62" t="s">
        <v>105</v>
      </c>
      <c r="F6" s="62" t="s">
        <v>105</v>
      </c>
      <c r="G6" s="60" t="s">
        <v>66</v>
      </c>
      <c r="H6" s="14">
        <v>1</v>
      </c>
      <c r="I6" s="16">
        <v>800</v>
      </c>
      <c r="J6" s="62" t="s">
        <v>105</v>
      </c>
      <c r="K6" s="14">
        <v>1</v>
      </c>
      <c r="L6" s="16">
        <v>800</v>
      </c>
      <c r="M6" s="45">
        <v>400</v>
      </c>
      <c r="N6" s="45">
        <v>400</v>
      </c>
      <c r="O6" s="61" t="s">
        <v>67</v>
      </c>
      <c r="P6" s="64" t="s">
        <v>105</v>
      </c>
      <c r="Q6" s="15">
        <v>1</v>
      </c>
      <c r="R6" s="16">
        <f>H6</f>
        <v>1</v>
      </c>
      <c r="S6" s="14">
        <f>I6</f>
        <v>800</v>
      </c>
      <c r="T6" s="13">
        <f>K6</f>
        <v>1</v>
      </c>
      <c r="U6" s="14">
        <f>L6</f>
        <v>800</v>
      </c>
      <c r="V6" s="14">
        <f>M6</f>
        <v>400</v>
      </c>
      <c r="W6" s="14">
        <f>N6</f>
        <v>400</v>
      </c>
      <c r="X6" s="14">
        <v>1</v>
      </c>
      <c r="Y6" s="14"/>
    </row>
    <row r="7" spans="1:26" ht="26.25" thickBot="1">
      <c r="A7" s="17"/>
      <c r="B7" s="18" t="s">
        <v>68</v>
      </c>
      <c r="C7" s="53" t="s">
        <v>55</v>
      </c>
      <c r="D7" s="53" t="s">
        <v>55</v>
      </c>
      <c r="E7" s="53" t="s">
        <v>55</v>
      </c>
      <c r="F7" s="53" t="s">
        <v>55</v>
      </c>
      <c r="G7" s="49" t="s">
        <v>55</v>
      </c>
      <c r="H7" s="19">
        <f>SUM(Таблиця!R1:R6)</f>
        <v>1</v>
      </c>
      <c r="I7" s="20">
        <f>SUM(Таблиця!S1:S6)</f>
        <v>800</v>
      </c>
      <c r="J7" s="63" t="s">
        <v>105</v>
      </c>
      <c r="K7" s="21">
        <f>SUM(Таблиця!T1:T6)</f>
        <v>1</v>
      </c>
      <c r="L7" s="22">
        <f>SUM(Таблиця!U1:U6)</f>
        <v>800</v>
      </c>
      <c r="M7" s="46">
        <f>SUM(Таблиця!V1:V6)</f>
        <v>400</v>
      </c>
      <c r="N7" s="46">
        <f>SUM(Таблиця!W1:W6)</f>
        <v>400</v>
      </c>
      <c r="O7" s="63" t="s">
        <v>105</v>
      </c>
      <c r="P7" s="50" t="s">
        <v>55</v>
      </c>
    </row>
    <row r="8" spans="1:26" ht="15" customHeight="1" thickBot="1">
      <c r="A8" s="57" t="s">
        <v>69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26" ht="26.25" thickBot="1">
      <c r="A9" s="12">
        <v>2</v>
      </c>
      <c r="B9" s="58" t="s">
        <v>70</v>
      </c>
      <c r="C9" s="59" t="s">
        <v>64</v>
      </c>
      <c r="D9" s="58" t="s">
        <v>71</v>
      </c>
      <c r="E9" s="62" t="s">
        <v>105</v>
      </c>
      <c r="F9" s="62" t="s">
        <v>105</v>
      </c>
      <c r="G9" s="60" t="s">
        <v>66</v>
      </c>
      <c r="H9" s="14">
        <v>3</v>
      </c>
      <c r="I9" s="16">
        <v>3300.03</v>
      </c>
      <c r="J9" s="63" t="s">
        <v>105</v>
      </c>
      <c r="K9" s="14">
        <v>3</v>
      </c>
      <c r="L9" s="16">
        <v>3300.03</v>
      </c>
      <c r="M9" s="45">
        <v>1650</v>
      </c>
      <c r="N9" s="45">
        <v>1650.03</v>
      </c>
      <c r="O9" s="61" t="s">
        <v>67</v>
      </c>
      <c r="P9" s="64" t="s">
        <v>105</v>
      </c>
      <c r="Q9" s="15">
        <v>1</v>
      </c>
      <c r="R9" s="16">
        <f>H9</f>
        <v>3</v>
      </c>
      <c r="S9" s="14">
        <f>I9</f>
        <v>3300.03</v>
      </c>
      <c r="T9" s="13">
        <f>K9</f>
        <v>3</v>
      </c>
      <c r="U9" s="14">
        <f>L9</f>
        <v>3300.03</v>
      </c>
      <c r="V9" s="14">
        <f>M9</f>
        <v>1650</v>
      </c>
      <c r="W9" s="14">
        <f>N9</f>
        <v>1650.03</v>
      </c>
      <c r="X9" s="14">
        <v>3</v>
      </c>
      <c r="Y9" s="14"/>
    </row>
    <row r="10" spans="1:26" ht="26.25" thickBot="1">
      <c r="A10" s="17"/>
      <c r="B10" s="18" t="s">
        <v>72</v>
      </c>
      <c r="C10" s="53" t="s">
        <v>55</v>
      </c>
      <c r="D10" s="53" t="s">
        <v>55</v>
      </c>
      <c r="E10" s="53" t="s">
        <v>55</v>
      </c>
      <c r="F10" s="53" t="s">
        <v>55</v>
      </c>
      <c r="G10" s="49" t="s">
        <v>55</v>
      </c>
      <c r="H10" s="19">
        <f>SUM(Таблиця!R8:R9)</f>
        <v>3</v>
      </c>
      <c r="I10" s="20">
        <f>SUM(Таблиця!S8:S9)</f>
        <v>3300.03</v>
      </c>
      <c r="J10" s="63" t="s">
        <v>105</v>
      </c>
      <c r="K10" s="21">
        <f>SUM(Таблиця!T8:T9)</f>
        <v>3</v>
      </c>
      <c r="L10" s="22">
        <f>SUM(Таблиця!U8:U9)</f>
        <v>3300.03</v>
      </c>
      <c r="M10" s="46">
        <f>SUM(Таблиця!V8:V9)</f>
        <v>1650</v>
      </c>
      <c r="N10" s="46">
        <f>SUM(Таблиця!W8:W9)</f>
        <v>1650.03</v>
      </c>
      <c r="O10" s="63" t="s">
        <v>105</v>
      </c>
      <c r="P10" s="50" t="s">
        <v>55</v>
      </c>
    </row>
    <row r="11" spans="1:26" ht="15" customHeight="1" thickBot="1">
      <c r="A11" s="57" t="s">
        <v>73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26" ht="26.25" thickBot="1">
      <c r="A12" s="12">
        <v>3</v>
      </c>
      <c r="B12" s="58" t="s">
        <v>106</v>
      </c>
      <c r="C12" s="59" t="s">
        <v>74</v>
      </c>
      <c r="D12" s="58" t="s">
        <v>75</v>
      </c>
      <c r="E12" s="62" t="s">
        <v>105</v>
      </c>
      <c r="F12" s="62" t="s">
        <v>105</v>
      </c>
      <c r="G12" s="60" t="s">
        <v>76</v>
      </c>
      <c r="H12" s="14">
        <v>1</v>
      </c>
      <c r="I12" s="16">
        <v>17378</v>
      </c>
      <c r="J12" s="63" t="s">
        <v>105</v>
      </c>
      <c r="K12" s="14">
        <v>1</v>
      </c>
      <c r="L12" s="16">
        <v>17378</v>
      </c>
      <c r="M12" s="45">
        <v>5503.0300000000007</v>
      </c>
      <c r="N12" s="45">
        <v>11874.970000000001</v>
      </c>
      <c r="O12" s="61" t="s">
        <v>77</v>
      </c>
      <c r="P12" s="64" t="s">
        <v>105</v>
      </c>
      <c r="Q12" s="15">
        <v>1</v>
      </c>
      <c r="R12" s="16">
        <f>H12</f>
        <v>1</v>
      </c>
      <c r="S12" s="14">
        <f>I12</f>
        <v>17378</v>
      </c>
      <c r="T12" s="13">
        <f>K12</f>
        <v>1</v>
      </c>
      <c r="U12" s="14">
        <f>L12</f>
        <v>17378</v>
      </c>
      <c r="V12" s="14">
        <f>M12</f>
        <v>5503.0300000000007</v>
      </c>
      <c r="W12" s="14">
        <f>N12</f>
        <v>11874.970000000001</v>
      </c>
      <c r="X12" s="14">
        <v>1</v>
      </c>
      <c r="Y12" s="14"/>
    </row>
    <row r="13" spans="1:26" ht="26.25" thickBot="1">
      <c r="A13" s="17"/>
      <c r="B13" s="18" t="s">
        <v>78</v>
      </c>
      <c r="C13" s="53" t="s">
        <v>55</v>
      </c>
      <c r="D13" s="53" t="s">
        <v>55</v>
      </c>
      <c r="E13" s="53" t="s">
        <v>55</v>
      </c>
      <c r="F13" s="53" t="s">
        <v>55</v>
      </c>
      <c r="G13" s="49" t="s">
        <v>55</v>
      </c>
      <c r="H13" s="19">
        <f>SUM(Таблиця!R11:R12)</f>
        <v>1</v>
      </c>
      <c r="I13" s="20">
        <f>SUM(Таблиця!S11:S12)</f>
        <v>17378</v>
      </c>
      <c r="J13" s="63" t="s">
        <v>105</v>
      </c>
      <c r="K13" s="21">
        <f>SUM(Таблиця!T11:T12)</f>
        <v>1</v>
      </c>
      <c r="L13" s="22">
        <f>SUM(Таблиця!U11:U12)</f>
        <v>17378</v>
      </c>
      <c r="M13" s="46">
        <f>SUM(Таблиця!V11:V12)</f>
        <v>5503.0300000000007</v>
      </c>
      <c r="N13" s="46">
        <f>SUM(Таблиця!W11:W12)</f>
        <v>11874.970000000001</v>
      </c>
      <c r="O13" s="63" t="s">
        <v>105</v>
      </c>
      <c r="P13" s="50" t="s">
        <v>55</v>
      </c>
    </row>
    <row r="14" spans="1:26" ht="15" customHeight="1" thickBot="1">
      <c r="A14" s="66" t="s">
        <v>79</v>
      </c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</row>
    <row r="15" spans="1:26" ht="25.5">
      <c r="A15" s="89">
        <v>4</v>
      </c>
      <c r="B15" s="90" t="s">
        <v>80</v>
      </c>
      <c r="C15" s="91" t="s">
        <v>81</v>
      </c>
      <c r="D15" s="92" t="s">
        <v>105</v>
      </c>
      <c r="E15" s="92" t="s">
        <v>105</v>
      </c>
      <c r="F15" s="92" t="s">
        <v>105</v>
      </c>
      <c r="G15" s="93" t="s">
        <v>66</v>
      </c>
      <c r="H15" s="94">
        <v>1</v>
      </c>
      <c r="I15" s="95">
        <v>6028</v>
      </c>
      <c r="J15" s="96" t="s">
        <v>105</v>
      </c>
      <c r="K15" s="94">
        <v>1</v>
      </c>
      <c r="L15" s="95">
        <v>6028</v>
      </c>
      <c r="M15" s="96" t="s">
        <v>105</v>
      </c>
      <c r="N15" s="94">
        <v>6028</v>
      </c>
      <c r="O15" s="97" t="s">
        <v>67</v>
      </c>
      <c r="P15" s="108" t="s">
        <v>105</v>
      </c>
      <c r="Q15" s="65">
        <v>1</v>
      </c>
      <c r="R15" s="16">
        <f>H15</f>
        <v>1</v>
      </c>
      <c r="S15" s="14">
        <f>I15</f>
        <v>6028</v>
      </c>
      <c r="T15" s="13">
        <f t="shared" ref="T15:W16" si="0">K15</f>
        <v>1</v>
      </c>
      <c r="U15" s="14">
        <f t="shared" si="0"/>
        <v>6028</v>
      </c>
      <c r="V15" s="14" t="str">
        <f t="shared" si="0"/>
        <v>-</v>
      </c>
      <c r="W15" s="14">
        <f t="shared" si="0"/>
        <v>6028</v>
      </c>
      <c r="X15" s="14">
        <v>1</v>
      </c>
      <c r="Y15" s="14"/>
    </row>
    <row r="16" spans="1:26" ht="39" thickBot="1">
      <c r="A16" s="98">
        <v>5</v>
      </c>
      <c r="B16" s="99" t="s">
        <v>82</v>
      </c>
      <c r="C16" s="100" t="s">
        <v>83</v>
      </c>
      <c r="D16" s="101" t="s">
        <v>105</v>
      </c>
      <c r="E16" s="101" t="s">
        <v>105</v>
      </c>
      <c r="F16" s="101" t="s">
        <v>105</v>
      </c>
      <c r="G16" s="102" t="s">
        <v>66</v>
      </c>
      <c r="H16" s="103">
        <v>1</v>
      </c>
      <c r="I16" s="104">
        <v>20000</v>
      </c>
      <c r="J16" s="105" t="s">
        <v>105</v>
      </c>
      <c r="K16" s="103">
        <v>1</v>
      </c>
      <c r="L16" s="104">
        <v>20000</v>
      </c>
      <c r="M16" s="105" t="s">
        <v>105</v>
      </c>
      <c r="N16" s="103">
        <v>20000</v>
      </c>
      <c r="O16" s="106" t="s">
        <v>84</v>
      </c>
      <c r="P16" s="109" t="s">
        <v>105</v>
      </c>
      <c r="Q16" s="65">
        <v>1</v>
      </c>
      <c r="R16" s="16">
        <f>H16</f>
        <v>1</v>
      </c>
      <c r="S16" s="14">
        <f>I16</f>
        <v>20000</v>
      </c>
      <c r="T16" s="13">
        <f t="shared" si="0"/>
        <v>1</v>
      </c>
      <c r="U16" s="14">
        <f t="shared" si="0"/>
        <v>20000</v>
      </c>
      <c r="V16" s="14" t="str">
        <f t="shared" si="0"/>
        <v>-</v>
      </c>
      <c r="W16" s="14">
        <f t="shared" si="0"/>
        <v>20000</v>
      </c>
      <c r="X16" s="14">
        <v>1</v>
      </c>
      <c r="Y16" s="14"/>
    </row>
    <row r="17" spans="1:25" ht="26.25" thickBot="1">
      <c r="A17" s="70"/>
      <c r="B17" s="71" t="s">
        <v>85</v>
      </c>
      <c r="C17" s="72" t="s">
        <v>55</v>
      </c>
      <c r="D17" s="72" t="s">
        <v>55</v>
      </c>
      <c r="E17" s="72" t="s">
        <v>55</v>
      </c>
      <c r="F17" s="72" t="s">
        <v>55</v>
      </c>
      <c r="G17" s="73" t="s">
        <v>55</v>
      </c>
      <c r="H17" s="74">
        <f>SUM(Таблиця!R14:R16)</f>
        <v>2</v>
      </c>
      <c r="I17" s="75">
        <f>SUM(Таблиця!S14:S16)</f>
        <v>26028</v>
      </c>
      <c r="J17" s="76" t="s">
        <v>105</v>
      </c>
      <c r="K17" s="77">
        <f>SUM(Таблиця!T14:T16)</f>
        <v>2</v>
      </c>
      <c r="L17" s="78">
        <f>SUM(Таблиця!U14:U16)</f>
        <v>26028</v>
      </c>
      <c r="M17" s="79">
        <f>SUM(Таблиця!V14:V16)</f>
        <v>0</v>
      </c>
      <c r="N17" s="79">
        <f>SUM(Таблиця!W14:W16)</f>
        <v>26028</v>
      </c>
      <c r="O17" s="76" t="s">
        <v>105</v>
      </c>
      <c r="P17" s="80" t="s">
        <v>55</v>
      </c>
    </row>
    <row r="18" spans="1:25" ht="15" customHeight="1" thickBot="1">
      <c r="A18" s="66" t="s">
        <v>86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</row>
    <row r="19" spans="1:25" ht="27.75" customHeight="1" thickBot="1">
      <c r="A19" s="110">
        <v>6</v>
      </c>
      <c r="B19" s="111" t="s">
        <v>87</v>
      </c>
      <c r="C19" s="112" t="s">
        <v>88</v>
      </c>
      <c r="D19" s="113" t="s">
        <v>105</v>
      </c>
      <c r="E19" s="113" t="s">
        <v>105</v>
      </c>
      <c r="F19" s="113" t="s">
        <v>105</v>
      </c>
      <c r="G19" s="114" t="s">
        <v>66</v>
      </c>
      <c r="H19" s="115">
        <v>4</v>
      </c>
      <c r="I19" s="116">
        <v>2210</v>
      </c>
      <c r="J19" s="117" t="s">
        <v>105</v>
      </c>
      <c r="K19" s="115">
        <v>4</v>
      </c>
      <c r="L19" s="116">
        <v>2210</v>
      </c>
      <c r="M19" s="137" t="s">
        <v>105</v>
      </c>
      <c r="N19" s="118">
        <v>2210</v>
      </c>
      <c r="O19" s="119" t="s">
        <v>67</v>
      </c>
      <c r="P19" s="120" t="s">
        <v>105</v>
      </c>
      <c r="Q19" s="65">
        <v>1</v>
      </c>
      <c r="R19" s="16">
        <f>H19</f>
        <v>4</v>
      </c>
      <c r="S19" s="14">
        <f>I19</f>
        <v>2210</v>
      </c>
      <c r="T19" s="13">
        <f>K19</f>
        <v>4</v>
      </c>
      <c r="U19" s="14">
        <f>L19</f>
        <v>2210</v>
      </c>
      <c r="V19" s="14" t="str">
        <f>M19</f>
        <v>-</v>
      </c>
      <c r="W19" s="14">
        <f>N19</f>
        <v>2210</v>
      </c>
      <c r="X19" s="14">
        <v>4</v>
      </c>
      <c r="Y19" s="14"/>
    </row>
    <row r="20" spans="1:25" ht="26.25" thickBot="1">
      <c r="A20" s="121"/>
      <c r="B20" s="122" t="s">
        <v>89</v>
      </c>
      <c r="C20" s="123" t="s">
        <v>55</v>
      </c>
      <c r="D20" s="123" t="s">
        <v>55</v>
      </c>
      <c r="E20" s="123" t="s">
        <v>55</v>
      </c>
      <c r="F20" s="123" t="s">
        <v>55</v>
      </c>
      <c r="G20" s="124" t="s">
        <v>55</v>
      </c>
      <c r="H20" s="125">
        <f>SUM(Таблиця!R18:R19)</f>
        <v>4</v>
      </c>
      <c r="I20" s="126">
        <f>SUM(Таблиця!S18:S19)</f>
        <v>2210</v>
      </c>
      <c r="J20" s="127" t="s">
        <v>105</v>
      </c>
      <c r="K20" s="128">
        <f>SUM(Таблиця!T18:T19)</f>
        <v>4</v>
      </c>
      <c r="L20" s="129">
        <f>SUM(Таблиця!U18:U19)</f>
        <v>2210</v>
      </c>
      <c r="M20" s="130">
        <f>SUM(Таблиця!V18:V19)</f>
        <v>0</v>
      </c>
      <c r="N20" s="130">
        <f>SUM(Таблиця!W18:W19)</f>
        <v>2210</v>
      </c>
      <c r="O20" s="127" t="s">
        <v>105</v>
      </c>
      <c r="P20" s="131" t="s">
        <v>55</v>
      </c>
    </row>
    <row r="21" spans="1:25" ht="15" customHeight="1" thickBot="1">
      <c r="A21" s="132" t="s">
        <v>90</v>
      </c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</row>
    <row r="22" spans="1:25" ht="51">
      <c r="A22" s="89">
        <v>7</v>
      </c>
      <c r="B22" s="90" t="s">
        <v>91</v>
      </c>
      <c r="C22" s="91" t="s">
        <v>92</v>
      </c>
      <c r="D22" s="92" t="s">
        <v>105</v>
      </c>
      <c r="E22" s="92" t="s">
        <v>105</v>
      </c>
      <c r="F22" s="92" t="s">
        <v>105</v>
      </c>
      <c r="G22" s="93" t="s">
        <v>66</v>
      </c>
      <c r="H22" s="94">
        <v>2</v>
      </c>
      <c r="I22" s="95">
        <v>800</v>
      </c>
      <c r="J22" s="96" t="s">
        <v>105</v>
      </c>
      <c r="K22" s="94">
        <v>2</v>
      </c>
      <c r="L22" s="95">
        <v>800</v>
      </c>
      <c r="M22" s="96" t="s">
        <v>105</v>
      </c>
      <c r="N22" s="94">
        <v>800</v>
      </c>
      <c r="O22" s="97" t="s">
        <v>67</v>
      </c>
      <c r="P22" s="108" t="s">
        <v>105</v>
      </c>
      <c r="Q22" s="65">
        <v>1</v>
      </c>
      <c r="R22" s="16">
        <f t="shared" ref="R22:S26" si="1">H22</f>
        <v>2</v>
      </c>
      <c r="S22" s="14">
        <f t="shared" si="1"/>
        <v>800</v>
      </c>
      <c r="T22" s="13">
        <f t="shared" ref="T22:W26" si="2">K22</f>
        <v>2</v>
      </c>
      <c r="U22" s="14">
        <f t="shared" si="2"/>
        <v>800</v>
      </c>
      <c r="V22" s="14" t="str">
        <f t="shared" si="2"/>
        <v>-</v>
      </c>
      <c r="W22" s="14">
        <f t="shared" si="2"/>
        <v>800</v>
      </c>
      <c r="X22" s="14">
        <v>2</v>
      </c>
      <c r="Y22" s="14"/>
    </row>
    <row r="23" spans="1:25" ht="51">
      <c r="A23" s="107">
        <v>8</v>
      </c>
      <c r="B23" s="81" t="s">
        <v>93</v>
      </c>
      <c r="C23" s="82" t="s">
        <v>92</v>
      </c>
      <c r="D23" s="83" t="s">
        <v>105</v>
      </c>
      <c r="E23" s="83" t="s">
        <v>105</v>
      </c>
      <c r="F23" s="83" t="s">
        <v>105</v>
      </c>
      <c r="G23" s="84" t="s">
        <v>66</v>
      </c>
      <c r="H23" s="85">
        <v>2</v>
      </c>
      <c r="I23" s="86">
        <v>800</v>
      </c>
      <c r="J23" s="87" t="s">
        <v>105</v>
      </c>
      <c r="K23" s="85">
        <v>2</v>
      </c>
      <c r="L23" s="86">
        <v>800</v>
      </c>
      <c r="M23" s="87" t="s">
        <v>105</v>
      </c>
      <c r="N23" s="85">
        <v>800</v>
      </c>
      <c r="O23" s="88" t="s">
        <v>67</v>
      </c>
      <c r="P23" s="136" t="s">
        <v>105</v>
      </c>
      <c r="Q23" s="65">
        <v>1</v>
      </c>
      <c r="R23" s="16">
        <f t="shared" si="1"/>
        <v>2</v>
      </c>
      <c r="S23" s="14">
        <f t="shared" si="1"/>
        <v>800</v>
      </c>
      <c r="T23" s="13">
        <f t="shared" si="2"/>
        <v>2</v>
      </c>
      <c r="U23" s="14">
        <f t="shared" si="2"/>
        <v>800</v>
      </c>
      <c r="V23" s="14" t="str">
        <f t="shared" si="2"/>
        <v>-</v>
      </c>
      <c r="W23" s="14">
        <f t="shared" si="2"/>
        <v>800</v>
      </c>
      <c r="X23" s="14">
        <v>2</v>
      </c>
      <c r="Y23" s="14"/>
    </row>
    <row r="24" spans="1:25" ht="38.25">
      <c r="A24" s="107">
        <v>9</v>
      </c>
      <c r="B24" s="81" t="s">
        <v>94</v>
      </c>
      <c r="C24" s="82" t="s">
        <v>92</v>
      </c>
      <c r="D24" s="83" t="s">
        <v>105</v>
      </c>
      <c r="E24" s="83" t="s">
        <v>105</v>
      </c>
      <c r="F24" s="83" t="s">
        <v>105</v>
      </c>
      <c r="G24" s="84" t="s">
        <v>66</v>
      </c>
      <c r="H24" s="85">
        <v>1</v>
      </c>
      <c r="I24" s="86">
        <v>720</v>
      </c>
      <c r="J24" s="87" t="s">
        <v>105</v>
      </c>
      <c r="K24" s="85">
        <v>1</v>
      </c>
      <c r="L24" s="86">
        <v>720</v>
      </c>
      <c r="M24" s="87" t="s">
        <v>105</v>
      </c>
      <c r="N24" s="85">
        <v>720</v>
      </c>
      <c r="O24" s="88" t="s">
        <v>67</v>
      </c>
      <c r="P24" s="136" t="s">
        <v>105</v>
      </c>
      <c r="Q24" s="65">
        <v>1</v>
      </c>
      <c r="R24" s="16">
        <f t="shared" si="1"/>
        <v>1</v>
      </c>
      <c r="S24" s="14">
        <f t="shared" si="1"/>
        <v>720</v>
      </c>
      <c r="T24" s="13">
        <f t="shared" si="2"/>
        <v>1</v>
      </c>
      <c r="U24" s="14">
        <f t="shared" si="2"/>
        <v>720</v>
      </c>
      <c r="V24" s="14" t="str">
        <f t="shared" si="2"/>
        <v>-</v>
      </c>
      <c r="W24" s="14">
        <f t="shared" si="2"/>
        <v>720</v>
      </c>
      <c r="X24" s="14">
        <v>1</v>
      </c>
      <c r="Y24" s="14"/>
    </row>
    <row r="25" spans="1:25" ht="25.5">
      <c r="A25" s="107">
        <v>10</v>
      </c>
      <c r="B25" s="81" t="s">
        <v>95</v>
      </c>
      <c r="C25" s="82" t="s">
        <v>96</v>
      </c>
      <c r="D25" s="83" t="s">
        <v>105</v>
      </c>
      <c r="E25" s="83" t="s">
        <v>105</v>
      </c>
      <c r="F25" s="83" t="s">
        <v>105</v>
      </c>
      <c r="G25" s="84" t="s">
        <v>66</v>
      </c>
      <c r="H25" s="85">
        <v>1</v>
      </c>
      <c r="I25" s="86">
        <v>3200</v>
      </c>
      <c r="J25" s="87" t="s">
        <v>105</v>
      </c>
      <c r="K25" s="85">
        <v>1</v>
      </c>
      <c r="L25" s="86">
        <v>3200</v>
      </c>
      <c r="M25" s="87" t="s">
        <v>105</v>
      </c>
      <c r="N25" s="85">
        <v>3200</v>
      </c>
      <c r="O25" s="88" t="s">
        <v>67</v>
      </c>
      <c r="P25" s="136" t="s">
        <v>105</v>
      </c>
      <c r="Q25" s="65">
        <v>1</v>
      </c>
      <c r="R25" s="16">
        <f t="shared" si="1"/>
        <v>1</v>
      </c>
      <c r="S25" s="14">
        <f t="shared" si="1"/>
        <v>3200</v>
      </c>
      <c r="T25" s="13">
        <f t="shared" si="2"/>
        <v>1</v>
      </c>
      <c r="U25" s="14">
        <f t="shared" si="2"/>
        <v>3200</v>
      </c>
      <c r="V25" s="14" t="str">
        <f t="shared" si="2"/>
        <v>-</v>
      </c>
      <c r="W25" s="14">
        <f t="shared" si="2"/>
        <v>3200</v>
      </c>
      <c r="X25" s="14">
        <v>1</v>
      </c>
      <c r="Y25" s="14"/>
    </row>
    <row r="26" spans="1:25" ht="26.25" thickBot="1">
      <c r="A26" s="98">
        <v>11</v>
      </c>
      <c r="B26" s="99" t="s">
        <v>97</v>
      </c>
      <c r="C26" s="100" t="s">
        <v>92</v>
      </c>
      <c r="D26" s="101" t="s">
        <v>105</v>
      </c>
      <c r="E26" s="101" t="s">
        <v>105</v>
      </c>
      <c r="F26" s="101" t="s">
        <v>105</v>
      </c>
      <c r="G26" s="102" t="s">
        <v>66</v>
      </c>
      <c r="H26" s="103">
        <v>7</v>
      </c>
      <c r="I26" s="104">
        <v>7700</v>
      </c>
      <c r="J26" s="105" t="s">
        <v>105</v>
      </c>
      <c r="K26" s="103">
        <v>7</v>
      </c>
      <c r="L26" s="104">
        <v>7700</v>
      </c>
      <c r="M26" s="105" t="s">
        <v>105</v>
      </c>
      <c r="N26" s="103">
        <v>7700</v>
      </c>
      <c r="O26" s="106" t="s">
        <v>67</v>
      </c>
      <c r="P26" s="109" t="s">
        <v>105</v>
      </c>
      <c r="Q26" s="65">
        <v>1</v>
      </c>
      <c r="R26" s="16">
        <f t="shared" si="1"/>
        <v>7</v>
      </c>
      <c r="S26" s="14">
        <f t="shared" si="1"/>
        <v>7700</v>
      </c>
      <c r="T26" s="13">
        <f t="shared" si="2"/>
        <v>7</v>
      </c>
      <c r="U26" s="14">
        <f t="shared" si="2"/>
        <v>7700</v>
      </c>
      <c r="V26" s="14" t="str">
        <f t="shared" si="2"/>
        <v>-</v>
      </c>
      <c r="W26" s="14">
        <f t="shared" si="2"/>
        <v>7700</v>
      </c>
      <c r="X26" s="14">
        <v>7</v>
      </c>
      <c r="Y26" s="14"/>
    </row>
    <row r="27" spans="1:25" ht="26.25" thickBot="1">
      <c r="A27" s="70"/>
      <c r="B27" s="71" t="s">
        <v>98</v>
      </c>
      <c r="C27" s="72" t="s">
        <v>55</v>
      </c>
      <c r="D27" s="72" t="s">
        <v>55</v>
      </c>
      <c r="E27" s="72" t="s">
        <v>55</v>
      </c>
      <c r="F27" s="72" t="s">
        <v>55</v>
      </c>
      <c r="G27" s="73" t="s">
        <v>55</v>
      </c>
      <c r="H27" s="74">
        <f>SUM(Таблиця!R21:R26)</f>
        <v>13</v>
      </c>
      <c r="I27" s="75">
        <f>SUM(Таблиця!S21:S26)</f>
        <v>13220</v>
      </c>
      <c r="J27" s="76" t="s">
        <v>105</v>
      </c>
      <c r="K27" s="77">
        <f>SUM(Таблиця!T21:T26)</f>
        <v>13</v>
      </c>
      <c r="L27" s="78">
        <f>SUM(Таблиця!U21:U26)</f>
        <v>13220</v>
      </c>
      <c r="M27" s="79">
        <f>SUM(Таблиця!V21:V26)</f>
        <v>0</v>
      </c>
      <c r="N27" s="79">
        <f>SUM(Таблиця!W21:W26)</f>
        <v>13220</v>
      </c>
      <c r="O27" s="76" t="s">
        <v>105</v>
      </c>
      <c r="P27" s="80" t="s">
        <v>55</v>
      </c>
    </row>
    <row r="28" spans="1:25" ht="26.25" thickBot="1">
      <c r="A28" s="17"/>
      <c r="B28" s="18" t="s">
        <v>99</v>
      </c>
      <c r="C28" s="53" t="s">
        <v>55</v>
      </c>
      <c r="D28" s="53" t="s">
        <v>55</v>
      </c>
      <c r="E28" s="53" t="s">
        <v>55</v>
      </c>
      <c r="F28" s="53" t="s">
        <v>55</v>
      </c>
      <c r="G28" s="49" t="s">
        <v>55</v>
      </c>
      <c r="H28" s="19">
        <f>SUM(Таблиця!R1:R27)</f>
        <v>24</v>
      </c>
      <c r="I28" s="20">
        <f>SUM(Таблиця!S1:S27)</f>
        <v>62936.03</v>
      </c>
      <c r="J28" s="76" t="s">
        <v>105</v>
      </c>
      <c r="K28" s="21">
        <f>SUM(Таблиця!T1:T27)</f>
        <v>24</v>
      </c>
      <c r="L28" s="22">
        <f>SUM(Таблиця!U1:U27)</f>
        <v>62936.03</v>
      </c>
      <c r="M28" s="46">
        <f>SUM(Таблиця!V1:V27)</f>
        <v>7553.0300000000007</v>
      </c>
      <c r="N28" s="46">
        <f>SUM(Таблиця!W1:W27)</f>
        <v>55383</v>
      </c>
      <c r="O28" s="76" t="s">
        <v>105</v>
      </c>
      <c r="P28" s="50" t="s">
        <v>55</v>
      </c>
    </row>
  </sheetData>
  <mergeCells count="9">
    <mergeCell ref="J2:J3"/>
    <mergeCell ref="K2:O2"/>
    <mergeCell ref="P2:P3"/>
    <mergeCell ref="A2:A3"/>
    <mergeCell ref="B2:B3"/>
    <mergeCell ref="C2:C3"/>
    <mergeCell ref="D2:F2"/>
    <mergeCell ref="G2:G3"/>
    <mergeCell ref="H2:I2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showGridLines="0" zoomScaleNormal="100" workbookViewId="0">
      <selection activeCell="N12" sqref="N12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107</v>
      </c>
      <c r="N1" s="30"/>
      <c r="O1" s="30"/>
      <c r="P1" s="30"/>
      <c r="Q1" s="30"/>
      <c r="R1" s="30"/>
      <c r="S1" s="30"/>
      <c r="T1" s="30"/>
    </row>
    <row r="2" spans="1:20" ht="12.75" customHeight="1">
      <c r="M2" s="167" t="s">
        <v>8</v>
      </c>
      <c r="N2" s="167"/>
      <c r="O2" s="167"/>
      <c r="P2" s="167"/>
      <c r="Q2" s="167"/>
      <c r="R2" s="167"/>
      <c r="S2" s="167"/>
      <c r="T2" s="167"/>
    </row>
    <row r="3" spans="1:20" ht="12.75" customHeight="1">
      <c r="C3" t="s">
        <v>33</v>
      </c>
      <c r="M3" s="52" t="s">
        <v>108</v>
      </c>
      <c r="N3" s="30"/>
      <c r="O3" s="30"/>
      <c r="P3" s="30"/>
      <c r="Q3" s="30"/>
      <c r="R3" s="30"/>
      <c r="S3" s="30"/>
      <c r="T3" s="30"/>
    </row>
    <row r="4" spans="1:20" ht="12.75" customHeight="1">
      <c r="M4" s="149" t="s">
        <v>8</v>
      </c>
      <c r="N4" s="149"/>
      <c r="O4" s="149"/>
      <c r="P4" s="149"/>
      <c r="Q4" s="149"/>
      <c r="R4" s="149"/>
      <c r="S4" s="149"/>
      <c r="T4" s="149"/>
    </row>
    <row r="5" spans="1:20" ht="12.75" customHeight="1">
      <c r="C5" t="s">
        <v>34</v>
      </c>
      <c r="M5" s="51" t="s">
        <v>100</v>
      </c>
      <c r="N5" s="30"/>
      <c r="O5" s="30"/>
      <c r="P5" s="30"/>
      <c r="Q5" s="30"/>
      <c r="R5" s="30"/>
      <c r="S5" s="30"/>
      <c r="T5" s="30"/>
    </row>
    <row r="6" spans="1:20" ht="12.75" customHeight="1">
      <c r="M6" s="149" t="s">
        <v>8</v>
      </c>
      <c r="N6" s="149"/>
      <c r="O6" s="149"/>
      <c r="P6" s="149"/>
      <c r="Q6" s="149"/>
      <c r="R6" s="149"/>
      <c r="S6" s="149"/>
      <c r="T6" s="149"/>
    </row>
    <row r="7" spans="1:20" ht="15.75" customHeight="1">
      <c r="C7" s="168" t="s">
        <v>45</v>
      </c>
      <c r="D7" s="168"/>
      <c r="E7" s="168"/>
      <c r="F7" s="168"/>
      <c r="G7" s="168"/>
      <c r="H7" s="168"/>
      <c r="I7" s="168"/>
      <c r="J7" s="168"/>
      <c r="K7" s="168"/>
      <c r="L7" s="168"/>
      <c r="M7" s="52" t="s">
        <v>108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149" t="s">
        <v>8</v>
      </c>
      <c r="N8" s="149"/>
      <c r="O8" s="149"/>
      <c r="P8" s="149"/>
      <c r="Q8" s="149"/>
      <c r="R8" s="149"/>
      <c r="S8" s="149"/>
      <c r="T8" s="149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100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149" t="s">
        <v>8</v>
      </c>
      <c r="N11" s="149"/>
      <c r="O11" s="149"/>
      <c r="P11" s="149"/>
      <c r="Q11" s="149"/>
      <c r="R11" s="149"/>
      <c r="S11" s="149"/>
      <c r="T11" s="149"/>
    </row>
    <row r="13" spans="1:20" ht="12.75" customHeight="1">
      <c r="A13" t="s">
        <v>9</v>
      </c>
      <c r="C13" t="s">
        <v>114</v>
      </c>
      <c r="Q13" t="s">
        <v>115</v>
      </c>
    </row>
    <row r="14" spans="1:20" ht="12.75" customHeight="1">
      <c r="C14" s="165" t="s">
        <v>10</v>
      </c>
      <c r="D14" s="165"/>
      <c r="E14" s="165"/>
      <c r="F14" s="165"/>
      <c r="G14" s="165"/>
      <c r="H14" s="165"/>
      <c r="I14" s="165"/>
      <c r="J14" s="165"/>
      <c r="K14" s="165"/>
      <c r="L14" s="28"/>
      <c r="M14" s="165" t="s">
        <v>11</v>
      </c>
      <c r="N14" s="165"/>
      <c r="O14" s="165"/>
      <c r="Q14" s="142" t="s">
        <v>41</v>
      </c>
      <c r="R14" s="142"/>
      <c r="S14" s="142"/>
      <c r="T14" s="142"/>
    </row>
    <row r="15" spans="1:20" ht="12.75" customHeight="1">
      <c r="L15" s="4"/>
    </row>
    <row r="16" spans="1:20" ht="12.75" customHeight="1">
      <c r="A16" t="s">
        <v>12</v>
      </c>
      <c r="C16" t="s">
        <v>116</v>
      </c>
      <c r="L16" s="4"/>
      <c r="Q16" t="s">
        <v>117</v>
      </c>
    </row>
    <row r="17" spans="3:21" ht="12.75" customHeight="1">
      <c r="C17" s="165" t="s">
        <v>10</v>
      </c>
      <c r="D17" s="165"/>
      <c r="E17" s="165"/>
      <c r="F17" s="165"/>
      <c r="G17" s="165"/>
      <c r="H17" s="165"/>
      <c r="I17" s="165"/>
      <c r="J17" s="165"/>
      <c r="K17" s="165"/>
      <c r="L17" s="28"/>
      <c r="M17" s="165" t="s">
        <v>11</v>
      </c>
      <c r="N17" s="165"/>
      <c r="O17" s="165"/>
      <c r="Q17" s="142" t="s">
        <v>41</v>
      </c>
      <c r="R17" s="142"/>
      <c r="S17" s="142"/>
      <c r="T17" s="142"/>
    </row>
    <row r="18" spans="3:21" ht="12.75" customHeight="1">
      <c r="L18" s="4"/>
    </row>
    <row r="19" spans="3:21" ht="12.75" customHeight="1">
      <c r="C19" t="s">
        <v>116</v>
      </c>
      <c r="L19" s="4"/>
      <c r="Q19" t="s">
        <v>118</v>
      </c>
    </row>
    <row r="20" spans="3:21" ht="12.75" customHeight="1">
      <c r="C20" s="165" t="s">
        <v>10</v>
      </c>
      <c r="D20" s="165"/>
      <c r="E20" s="165"/>
      <c r="F20" s="165"/>
      <c r="G20" s="165"/>
      <c r="H20" s="165"/>
      <c r="I20" s="165"/>
      <c r="J20" s="165"/>
      <c r="K20" s="165"/>
      <c r="L20" s="28"/>
      <c r="M20" s="165" t="s">
        <v>11</v>
      </c>
      <c r="N20" s="165"/>
      <c r="O20" s="165"/>
      <c r="Q20" s="142" t="s">
        <v>41</v>
      </c>
      <c r="R20" s="142"/>
      <c r="S20" s="142"/>
      <c r="T20" s="142"/>
    </row>
    <row r="21" spans="3:21" ht="12.75" customHeight="1">
      <c r="L21" s="4"/>
    </row>
    <row r="22" spans="3:21" ht="12.75" customHeight="1">
      <c r="C22" t="s">
        <v>112</v>
      </c>
      <c r="L22" s="4"/>
      <c r="Q22" t="s">
        <v>113</v>
      </c>
    </row>
    <row r="23" spans="3:21" ht="12.75" customHeight="1">
      <c r="C23" s="165" t="s">
        <v>10</v>
      </c>
      <c r="D23" s="165"/>
      <c r="E23" s="165"/>
      <c r="F23" s="165"/>
      <c r="G23" s="165"/>
      <c r="H23" s="165"/>
      <c r="I23" s="165"/>
      <c r="J23" s="165"/>
      <c r="K23" s="165"/>
      <c r="L23" s="28"/>
      <c r="M23" s="165" t="s">
        <v>11</v>
      </c>
      <c r="N23" s="165"/>
      <c r="O23" s="165"/>
      <c r="Q23" s="142" t="s">
        <v>41</v>
      </c>
      <c r="R23" s="142"/>
      <c r="S23" s="142"/>
      <c r="T23" s="142"/>
    </row>
    <row r="24" spans="3:21" ht="12.75" hidden="1" customHeight="1">
      <c r="L24" s="4"/>
      <c r="U24" t="s">
        <v>101</v>
      </c>
    </row>
    <row r="25" spans="3:21" ht="12.75" hidden="1" customHeight="1">
      <c r="C25" s="56" t="s">
        <v>60</v>
      </c>
      <c r="L25" s="4"/>
      <c r="Q25" s="56" t="s">
        <v>60</v>
      </c>
      <c r="U25" t="s">
        <v>101</v>
      </c>
    </row>
    <row r="26" spans="3:21" ht="12.75" hidden="1" customHeight="1">
      <c r="C26" s="165" t="s">
        <v>10</v>
      </c>
      <c r="D26" s="165"/>
      <c r="E26" s="165"/>
      <c r="F26" s="165"/>
      <c r="G26" s="165"/>
      <c r="H26" s="165"/>
      <c r="I26" s="165"/>
      <c r="J26" s="165"/>
      <c r="K26" s="165"/>
      <c r="L26" s="28"/>
      <c r="M26" s="165" t="s">
        <v>11</v>
      </c>
      <c r="N26" s="165"/>
      <c r="O26" s="165"/>
      <c r="Q26" s="142" t="s">
        <v>41</v>
      </c>
      <c r="R26" s="142"/>
      <c r="S26" s="142"/>
      <c r="T26" s="142"/>
      <c r="U26" t="s">
        <v>101</v>
      </c>
    </row>
    <row r="27" spans="3:21" ht="12.75" hidden="1" customHeight="1">
      <c r="L27" s="4"/>
      <c r="U27" t="s">
        <v>101</v>
      </c>
    </row>
    <row r="28" spans="3:21" ht="12.75" hidden="1" customHeight="1">
      <c r="C28" s="56" t="s">
        <v>60</v>
      </c>
      <c r="L28" s="4"/>
      <c r="Q28" s="56" t="s">
        <v>60</v>
      </c>
      <c r="U28" t="s">
        <v>101</v>
      </c>
    </row>
    <row r="29" spans="3:21" ht="12.75" hidden="1" customHeight="1">
      <c r="C29" s="165" t="s">
        <v>10</v>
      </c>
      <c r="D29" s="165"/>
      <c r="E29" s="165"/>
      <c r="F29" s="165"/>
      <c r="G29" s="165"/>
      <c r="H29" s="165"/>
      <c r="I29" s="165"/>
      <c r="J29" s="165"/>
      <c r="K29" s="165"/>
      <c r="L29" s="28"/>
      <c r="M29" s="165" t="s">
        <v>11</v>
      </c>
      <c r="N29" s="165"/>
      <c r="O29" s="165"/>
      <c r="Q29" s="142" t="s">
        <v>41</v>
      </c>
      <c r="R29" s="142"/>
      <c r="S29" s="142"/>
      <c r="T29" s="142"/>
      <c r="U29" t="s">
        <v>101</v>
      </c>
    </row>
    <row r="30" spans="3:21" ht="12.75" hidden="1" customHeight="1">
      <c r="L30" s="4"/>
      <c r="U30" t="s">
        <v>101</v>
      </c>
    </row>
    <row r="31" spans="3:21" ht="12.75" hidden="1" customHeight="1">
      <c r="C31" s="56" t="s">
        <v>60</v>
      </c>
      <c r="L31" s="4"/>
      <c r="Q31" s="56" t="s">
        <v>60</v>
      </c>
      <c r="U31" t="s">
        <v>101</v>
      </c>
    </row>
    <row r="32" spans="3:21" ht="12.75" hidden="1" customHeight="1">
      <c r="C32" s="165" t="s">
        <v>10</v>
      </c>
      <c r="D32" s="165"/>
      <c r="E32" s="165"/>
      <c r="F32" s="165"/>
      <c r="G32" s="165"/>
      <c r="H32" s="165"/>
      <c r="I32" s="165"/>
      <c r="J32" s="165"/>
      <c r="K32" s="165"/>
      <c r="L32" s="28"/>
      <c r="M32" s="165" t="s">
        <v>11</v>
      </c>
      <c r="N32" s="165"/>
      <c r="O32" s="165"/>
      <c r="Q32" s="142" t="s">
        <v>41</v>
      </c>
      <c r="R32" s="142"/>
      <c r="S32" s="142"/>
      <c r="T32" s="142"/>
      <c r="U32" t="s">
        <v>101</v>
      </c>
    </row>
    <row r="33" spans="3:21" ht="12.75" hidden="1" customHeight="1">
      <c r="L33" s="4"/>
      <c r="U33" t="s">
        <v>101</v>
      </c>
    </row>
    <row r="34" spans="3:21" ht="12.75" hidden="1" customHeight="1">
      <c r="C34" s="56" t="s">
        <v>60</v>
      </c>
      <c r="L34" s="4"/>
      <c r="Q34" s="56" t="s">
        <v>60</v>
      </c>
      <c r="U34" t="s">
        <v>101</v>
      </c>
    </row>
    <row r="35" spans="3:21" ht="12.75" hidden="1" customHeight="1">
      <c r="C35" s="165" t="s">
        <v>10</v>
      </c>
      <c r="D35" s="165"/>
      <c r="E35" s="165"/>
      <c r="F35" s="165"/>
      <c r="G35" s="165"/>
      <c r="H35" s="165"/>
      <c r="I35" s="165"/>
      <c r="J35" s="165"/>
      <c r="K35" s="165"/>
      <c r="L35" s="28"/>
      <c r="M35" s="165" t="s">
        <v>11</v>
      </c>
      <c r="N35" s="165"/>
      <c r="O35" s="165"/>
      <c r="Q35" s="142" t="s">
        <v>41</v>
      </c>
      <c r="R35" s="142"/>
      <c r="S35" s="142"/>
      <c r="T35" s="142"/>
      <c r="U35" t="s">
        <v>101</v>
      </c>
    </row>
    <row r="36" spans="3:21" ht="12.75" hidden="1" customHeight="1">
      <c r="L36" s="4"/>
      <c r="U36" t="s">
        <v>101</v>
      </c>
    </row>
    <row r="37" spans="3:21" ht="12.75" hidden="1" customHeight="1">
      <c r="C37" s="56" t="s">
        <v>60</v>
      </c>
      <c r="L37" s="4"/>
      <c r="Q37" s="56" t="s">
        <v>60</v>
      </c>
      <c r="U37" t="s">
        <v>101</v>
      </c>
    </row>
    <row r="38" spans="3:21" ht="12.75" hidden="1" customHeight="1">
      <c r="C38" s="165" t="s">
        <v>10</v>
      </c>
      <c r="D38" s="165"/>
      <c r="E38" s="165"/>
      <c r="F38" s="165"/>
      <c r="G38" s="165"/>
      <c r="H38" s="165"/>
      <c r="I38" s="165"/>
      <c r="J38" s="165"/>
      <c r="K38" s="165"/>
      <c r="L38" s="28"/>
      <c r="M38" s="165" t="s">
        <v>11</v>
      </c>
      <c r="N38" s="165"/>
      <c r="O38" s="165"/>
      <c r="Q38" s="142" t="s">
        <v>41</v>
      </c>
      <c r="R38" s="142"/>
      <c r="S38" s="142"/>
      <c r="T38" s="142"/>
      <c r="U38" t="s">
        <v>101</v>
      </c>
    </row>
    <row r="39" spans="3:21" ht="12.75" hidden="1" customHeight="1">
      <c r="L39" s="4"/>
      <c r="U39" t="s">
        <v>101</v>
      </c>
    </row>
    <row r="40" spans="3:21" ht="12.75" hidden="1" customHeight="1">
      <c r="C40" s="56" t="s">
        <v>60</v>
      </c>
      <c r="L40" s="4"/>
      <c r="Q40" s="56" t="s">
        <v>60</v>
      </c>
      <c r="U40" t="s">
        <v>101</v>
      </c>
    </row>
    <row r="41" spans="3:21" ht="12.75" hidden="1" customHeight="1">
      <c r="C41" s="165" t="s">
        <v>10</v>
      </c>
      <c r="D41" s="165"/>
      <c r="E41" s="165"/>
      <c r="F41" s="165"/>
      <c r="G41" s="165"/>
      <c r="H41" s="165"/>
      <c r="I41" s="165"/>
      <c r="J41" s="165"/>
      <c r="K41" s="165"/>
      <c r="L41" s="28"/>
      <c r="M41" s="165" t="s">
        <v>11</v>
      </c>
      <c r="N41" s="165"/>
      <c r="O41" s="165"/>
      <c r="Q41" s="142" t="s">
        <v>41</v>
      </c>
      <c r="R41" s="142"/>
      <c r="S41" s="142"/>
      <c r="T41" s="142"/>
      <c r="U41" t="s">
        <v>101</v>
      </c>
    </row>
    <row r="42" spans="3:21" ht="12.75" customHeight="1">
      <c r="L42" s="4"/>
    </row>
    <row r="43" spans="3:21" ht="12.75" customHeight="1">
      <c r="C43" t="s">
        <v>119</v>
      </c>
      <c r="L43" s="4"/>
      <c r="Q43" t="s">
        <v>120</v>
      </c>
    </row>
    <row r="44" spans="3:21" ht="12.75" customHeight="1">
      <c r="C44" s="165" t="s">
        <v>10</v>
      </c>
      <c r="D44" s="165"/>
      <c r="E44" s="165"/>
      <c r="F44" s="165"/>
      <c r="G44" s="165"/>
      <c r="H44" s="165"/>
      <c r="I44" s="165"/>
      <c r="J44" s="165"/>
      <c r="K44" s="165"/>
      <c r="L44" s="28"/>
      <c r="M44" s="165" t="s">
        <v>11</v>
      </c>
      <c r="N44" s="165"/>
      <c r="O44" s="165"/>
      <c r="Q44" s="142" t="s">
        <v>41</v>
      </c>
      <c r="R44" s="142"/>
      <c r="S44" s="142"/>
      <c r="T44" s="142"/>
    </row>
    <row r="45" spans="3:21" ht="12.75" customHeight="1">
      <c r="C45" s="138"/>
      <c r="D45" s="138"/>
      <c r="E45" s="138"/>
      <c r="F45" s="138"/>
      <c r="G45" s="138"/>
      <c r="H45" s="138"/>
      <c r="I45" s="138"/>
      <c r="J45" s="138"/>
      <c r="K45" s="138"/>
      <c r="L45" s="28"/>
      <c r="M45" s="138"/>
      <c r="N45" s="138"/>
      <c r="O45" s="138"/>
      <c r="Q45" s="27"/>
      <c r="R45" s="27"/>
      <c r="S45" s="27"/>
      <c r="T45" s="27"/>
    </row>
    <row r="46" spans="3:21" ht="12.75" customHeight="1">
      <c r="C46" t="s">
        <v>110</v>
      </c>
      <c r="L46" s="4"/>
      <c r="Q46" t="s">
        <v>111</v>
      </c>
    </row>
    <row r="47" spans="3:21" ht="12.75" customHeight="1">
      <c r="C47" s="165" t="s">
        <v>10</v>
      </c>
      <c r="D47" s="165"/>
      <c r="E47" s="165"/>
      <c r="F47" s="165"/>
      <c r="G47" s="165"/>
      <c r="H47" s="165"/>
      <c r="I47" s="165"/>
      <c r="J47" s="165"/>
      <c r="K47" s="165"/>
      <c r="L47" s="28"/>
      <c r="M47" s="165" t="s">
        <v>11</v>
      </c>
      <c r="N47" s="165"/>
      <c r="O47" s="165"/>
      <c r="Q47" s="142" t="s">
        <v>41</v>
      </c>
      <c r="R47" s="142"/>
      <c r="S47" s="142"/>
      <c r="T47" s="142"/>
    </row>
    <row r="48" spans="3:21" ht="12.75" customHeight="1">
      <c r="C48" s="138"/>
      <c r="D48" s="138"/>
      <c r="E48" s="138"/>
      <c r="F48" s="138"/>
      <c r="G48" s="138"/>
      <c r="H48" s="138"/>
      <c r="I48" s="138"/>
      <c r="J48" s="138"/>
      <c r="K48" s="138"/>
      <c r="L48" s="28"/>
      <c r="M48" s="138"/>
      <c r="N48" s="138"/>
      <c r="O48" s="138"/>
      <c r="Q48" s="27"/>
      <c r="R48" s="27"/>
      <c r="S48" s="27"/>
      <c r="T48" s="27"/>
    </row>
    <row r="49" spans="1:21" ht="12.75" customHeight="1">
      <c r="C49" t="s">
        <v>121</v>
      </c>
      <c r="L49" s="4"/>
      <c r="Q49" t="s">
        <v>122</v>
      </c>
    </row>
    <row r="50" spans="1:21" ht="12.75" customHeight="1">
      <c r="C50" s="165" t="s">
        <v>10</v>
      </c>
      <c r="D50" s="165"/>
      <c r="E50" s="165"/>
      <c r="F50" s="165"/>
      <c r="G50" s="165"/>
      <c r="H50" s="165"/>
      <c r="I50" s="165"/>
      <c r="J50" s="165"/>
      <c r="K50" s="165"/>
      <c r="L50" s="28"/>
      <c r="M50" s="165" t="s">
        <v>11</v>
      </c>
      <c r="N50" s="165"/>
      <c r="O50" s="165"/>
      <c r="Q50" s="142" t="s">
        <v>41</v>
      </c>
      <c r="R50" s="142"/>
      <c r="S50" s="142"/>
      <c r="T50" s="142"/>
    </row>
    <row r="52" spans="1:21" ht="39.75" customHeight="1">
      <c r="A52" s="148" t="s">
        <v>109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26"/>
    </row>
    <row r="53" spans="1:21" ht="12.75" customHeight="1">
      <c r="A53" t="s">
        <v>36</v>
      </c>
    </row>
    <row r="55" spans="1:21" ht="12.75" customHeight="1">
      <c r="A55" t="s">
        <v>125</v>
      </c>
      <c r="H55" s="55" t="s">
        <v>61</v>
      </c>
      <c r="I55" s="30"/>
      <c r="J55" s="30"/>
      <c r="K55" s="30"/>
      <c r="L55" s="30"/>
      <c r="R55" s="30" t="s">
        <v>103</v>
      </c>
      <c r="S55" s="30"/>
      <c r="T55" s="30"/>
    </row>
    <row r="56" spans="1:21" ht="12.75" customHeight="1">
      <c r="B56" s="4"/>
      <c r="C56" s="4"/>
      <c r="D56" s="4"/>
      <c r="E56" s="4"/>
      <c r="F56" s="4"/>
      <c r="G56" s="4"/>
      <c r="H56" s="169" t="s">
        <v>10</v>
      </c>
      <c r="I56" s="169"/>
      <c r="J56" s="169"/>
      <c r="K56" s="169"/>
      <c r="L56" s="169"/>
      <c r="M56" s="28"/>
      <c r="N56" s="165" t="s">
        <v>11</v>
      </c>
      <c r="O56" s="165"/>
      <c r="P56" s="165"/>
      <c r="Q56" s="4"/>
      <c r="R56" s="167" t="s">
        <v>37</v>
      </c>
      <c r="S56" s="167"/>
      <c r="T56" s="167"/>
    </row>
    <row r="57" spans="1:21" ht="12.75" customHeight="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21" ht="12.75" customHeight="1">
      <c r="A58" t="s">
        <v>38</v>
      </c>
      <c r="B58" s="4"/>
      <c r="C58" s="4"/>
      <c r="D58" s="4"/>
      <c r="E58" s="4"/>
      <c r="F58" s="4"/>
      <c r="G58" s="4"/>
      <c r="H58" s="4"/>
      <c r="I58" s="4"/>
      <c r="J58" s="30" t="s">
        <v>110</v>
      </c>
      <c r="K58" s="30"/>
      <c r="L58" s="40"/>
      <c r="M58" s="40"/>
      <c r="N58" s="1"/>
      <c r="O58" s="144" t="s">
        <v>39</v>
      </c>
      <c r="P58" s="144"/>
      <c r="Q58" s="144"/>
      <c r="R58" s="166" t="s">
        <v>111</v>
      </c>
      <c r="S58" s="166"/>
      <c r="T58" s="166"/>
    </row>
    <row r="59" spans="1:21" ht="12.75" customHeight="1">
      <c r="B59" s="4"/>
      <c r="C59" s="4"/>
      <c r="D59" s="4"/>
      <c r="E59" s="4"/>
      <c r="F59" s="4"/>
      <c r="G59" s="4"/>
      <c r="H59" s="4"/>
      <c r="I59" s="4"/>
      <c r="J59" s="167" t="s">
        <v>10</v>
      </c>
      <c r="K59" s="167"/>
      <c r="L59" s="167"/>
      <c r="M59" s="167"/>
      <c r="N59" s="1"/>
      <c r="O59" s="144" t="s">
        <v>11</v>
      </c>
      <c r="P59" s="144"/>
      <c r="Q59" s="144"/>
      <c r="R59" s="144" t="s">
        <v>37</v>
      </c>
      <c r="S59" s="144"/>
      <c r="T59" s="144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21" ht="12.75" customHeight="1">
      <c r="A62" t="s">
        <v>40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21" ht="16.5" customHeight="1">
      <c r="A63" t="s">
        <v>125</v>
      </c>
      <c r="H63" s="30" t="s">
        <v>112</v>
      </c>
      <c r="I63" s="30"/>
      <c r="J63" s="30"/>
      <c r="K63" s="30"/>
      <c r="L63" s="30"/>
      <c r="R63" s="30" t="s">
        <v>113</v>
      </c>
      <c r="S63" s="30"/>
      <c r="T63" s="30"/>
    </row>
    <row r="64" spans="1:21" ht="12.75" customHeight="1">
      <c r="B64" s="4"/>
      <c r="C64" s="4"/>
      <c r="D64" s="4"/>
      <c r="E64" s="4"/>
      <c r="F64" s="4"/>
      <c r="G64" s="4"/>
      <c r="H64" s="169" t="s">
        <v>10</v>
      </c>
      <c r="I64" s="169"/>
      <c r="J64" s="169"/>
      <c r="K64" s="169"/>
      <c r="L64" s="169"/>
      <c r="M64" s="28"/>
      <c r="N64" s="165" t="s">
        <v>11</v>
      </c>
      <c r="O64" s="165"/>
      <c r="P64" s="165"/>
      <c r="Q64" s="4"/>
      <c r="R64" s="167" t="s">
        <v>37</v>
      </c>
      <c r="S64" s="167"/>
      <c r="T64" s="167"/>
    </row>
    <row r="66" spans="1:21" ht="12.75" customHeight="1">
      <c r="A66" s="146" t="s">
        <v>43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26"/>
    </row>
  </sheetData>
  <mergeCells count="58">
    <mergeCell ref="O59:Q59"/>
    <mergeCell ref="R59:T59"/>
    <mergeCell ref="H64:L64"/>
    <mergeCell ref="N64:P64"/>
    <mergeCell ref="R64:T64"/>
    <mergeCell ref="C35:K35"/>
    <mergeCell ref="M35:O35"/>
    <mergeCell ref="Q35:T35"/>
    <mergeCell ref="A66:T66"/>
    <mergeCell ref="M41:O41"/>
    <mergeCell ref="Q41:T41"/>
    <mergeCell ref="A52:T52"/>
    <mergeCell ref="H56:L56"/>
    <mergeCell ref="N56:P56"/>
    <mergeCell ref="R56:T56"/>
    <mergeCell ref="J59:M59"/>
    <mergeCell ref="C44:K44"/>
    <mergeCell ref="M44:O44"/>
    <mergeCell ref="Q44:T44"/>
    <mergeCell ref="C47:K47"/>
    <mergeCell ref="M47:O47"/>
    <mergeCell ref="C29:K29"/>
    <mergeCell ref="M29:O29"/>
    <mergeCell ref="Q29:T29"/>
    <mergeCell ref="C32:K32"/>
    <mergeCell ref="M32:O32"/>
    <mergeCell ref="Q32:T32"/>
    <mergeCell ref="M2:T2"/>
    <mergeCell ref="M4:T4"/>
    <mergeCell ref="M6:T6"/>
    <mergeCell ref="C7:L7"/>
    <mergeCell ref="M8:T8"/>
    <mergeCell ref="O58:Q58"/>
    <mergeCell ref="R58:T58"/>
    <mergeCell ref="C38:K38"/>
    <mergeCell ref="M38:O38"/>
    <mergeCell ref="Q38:T38"/>
    <mergeCell ref="C41:K41"/>
    <mergeCell ref="Q47:T47"/>
    <mergeCell ref="C50:K50"/>
    <mergeCell ref="M50:O50"/>
    <mergeCell ref="Q50:T50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C23:K23"/>
    <mergeCell ref="M23:O23"/>
    <mergeCell ref="Q23:T23"/>
    <mergeCell ref="C26:K26"/>
    <mergeCell ref="M26:O26"/>
    <mergeCell ref="Q26:T26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