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T6"/>
  <c r="U6"/>
  <c r="V6"/>
  <c r="W6"/>
  <c r="R7"/>
  <c r="S7"/>
  <c r="T7"/>
  <c r="U7"/>
  <c r="V7"/>
  <c r="W7"/>
  <c r="N11" s="1"/>
  <c r="R8"/>
  <c r="S8"/>
  <c r="T8"/>
  <c r="U8"/>
  <c r="V8"/>
  <c r="W8"/>
  <c r="R9"/>
  <c r="S9"/>
  <c r="T9"/>
  <c r="U9"/>
  <c r="V9"/>
  <c r="M11" s="1"/>
  <c r="W9"/>
  <c r="R10"/>
  <c r="S10"/>
  <c r="T10"/>
  <c r="U10"/>
  <c r="V10"/>
  <c r="W10"/>
  <c r="H11"/>
  <c r="I11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K63"/>
  <c r="L63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S70"/>
  <c r="T70"/>
  <c r="U70"/>
  <c r="V70"/>
  <c r="W70"/>
  <c r="R71"/>
  <c r="S71"/>
  <c r="T71"/>
  <c r="U71"/>
  <c r="V71"/>
  <c r="W71"/>
  <c r="R72"/>
  <c r="S72"/>
  <c r="T72"/>
  <c r="U72"/>
  <c r="V72"/>
  <c r="W72"/>
  <c r="H73"/>
  <c r="I73"/>
  <c r="M73"/>
  <c r="N73"/>
  <c r="K74"/>
  <c r="L74"/>
  <c r="K73" l="1"/>
  <c r="M63"/>
  <c r="H63"/>
  <c r="L73"/>
  <c r="N63"/>
  <c r="I63"/>
  <c r="K11"/>
  <c r="L11"/>
  <c r="M74"/>
  <c r="H74"/>
  <c r="N74"/>
  <c r="I74"/>
</calcChain>
</file>

<file path=xl/sharedStrings.xml><?xml version="1.0" encoding="utf-8"?>
<sst xmlns="http://schemas.openxmlformats.org/spreadsheetml/2006/main" count="797" uniqueCount="223">
  <si>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</si>
  <si>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</si>
  <si>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</si>
  <si>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</si>
  <si>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</si>
  <si>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</si>
  <si>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</si>
  <si>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</si>
  <si>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</si>
  <si>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</si>
  <si>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</si>
  <si>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</si>
  <si>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</si>
  <si>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</si>
  <si>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</si>
  <si>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</si>
  <si>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</si>
  <si>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</si>
  <si>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</si>
  <si>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</si>
  <si>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</si>
  <si>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</si>
  <si>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</si>
  <si>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</si>
  <si>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</si>
  <si>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</si>
  <si>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</si>
  <si>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</si>
  <si>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</si>
  <si>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</si>
  <si>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</si>
  <si>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</si>
  <si>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</si>
  <si>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</si>
  <si>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</si>
  <si>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</si>
  <si>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</si>
  <si>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</si>
  <si>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</si>
  <si>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</si>
  <si>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</si>
  <si>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</si>
  <si>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</si>
  <si>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</si>
  <si>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</si>
  <si>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</si>
  <si>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</si>
  <si>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</si>
  <si>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</si>
  <si>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</si>
  <si>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</si>
  <si>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</si>
  <si>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</si>
  <si>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</si>
  <si>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</si>
  <si>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</si>
  <si>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</si>
  <si>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</si>
  <si>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</si>
  <si>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1113/1, 1014/7</t>
  </si>
  <si>
    <t/>
  </si>
  <si>
    <t>за даними бухгалтерського обліку3</t>
  </si>
  <si>
    <t xml:space="preserve">02.10.2014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</si>
  <si>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101470022</t>
  </si>
  <si>
    <t>13351</t>
  </si>
  <si>
    <t>шт.</t>
  </si>
  <si>
    <t>10/0</t>
  </si>
  <si>
    <t>Електрокардіограф ECG300G
ціна: 17908,0000</t>
  </si>
  <si>
    <t xml:space="preserve">16.02.2016                                                                                                                                                                                                                                                 </t>
  </si>
  <si>
    <t>101470047</t>
  </si>
  <si>
    <t>101470048</t>
  </si>
  <si>
    <t>Прилад низькочастотної електротерапії "Радиус-01" (режими: СМТ,ДДТ,ГТ)
ціна: 22000,0000</t>
  </si>
  <si>
    <t xml:space="preserve">03.04.2017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</si>
  <si>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101470055</t>
  </si>
  <si>
    <t>1600160</t>
  </si>
  <si>
    <t>Опромінювач ртутно - кварцовий УГН-01М
ціна: 8800,0000</t>
  </si>
  <si>
    <t xml:space="preserve">16.08.2017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</si>
  <si>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101470059</t>
  </si>
  <si>
    <t>449</t>
  </si>
  <si>
    <t>Разом за рахунком 1014/7</t>
  </si>
  <si>
    <t>Молоток неврологічний
ціна: 267,0000</t>
  </si>
  <si>
    <t xml:space="preserve">24.07.2015 </t>
  </si>
  <si>
    <t>111360051</t>
  </si>
  <si>
    <t>0/0</t>
  </si>
  <si>
    <t>Монітор пацієнта MCS 50B (HEACO LTD, Великобританія, ВМД 318834 від 21.08.2015)
ціна: 485,0000</t>
  </si>
  <si>
    <t xml:space="preserve">22.10.2015 </t>
  </si>
  <si>
    <t>111360053</t>
  </si>
  <si>
    <t>Опромінювач бактерицидний настінний ОБН-75М з лампою TUB-30 Філіпс
ціна: 461,0000</t>
  </si>
  <si>
    <t xml:space="preserve">26.03.2015 </t>
  </si>
  <si>
    <t>111360032</t>
  </si>
  <si>
    <t>Отоскоп PICCOLIGHTRC синій з вушними воронками, сумка з тканини
ціна: 1590,0000</t>
  </si>
  <si>
    <t>111360050</t>
  </si>
  <si>
    <t>Система моніторингу рівня глюкози у крові (глюкометр) Gluneo TM
ціна: 510,0000</t>
  </si>
  <si>
    <t>111360034</t>
  </si>
  <si>
    <t>Тонометр Ромед мех. со стетоскопом
ціна: 127,0000</t>
  </si>
  <si>
    <t xml:space="preserve">24.07.2014 </t>
  </si>
  <si>
    <t>111360010</t>
  </si>
  <si>
    <t>Фетальний доплер L6 (ВМД 282123 від 04.12.2013)
ціна: 833,0000</t>
  </si>
  <si>
    <t>111360052</t>
  </si>
  <si>
    <t>Штатив ШДВ-Е (евро)
ціна: 643,0000</t>
  </si>
  <si>
    <t xml:space="preserve">07.08.2015 </t>
  </si>
  <si>
    <t>111360045</t>
  </si>
  <si>
    <t>Інгалятор "Біомед" 403 С
ціна: 927,0000</t>
  </si>
  <si>
    <t xml:space="preserve">13.07.2016 </t>
  </si>
  <si>
    <t>111360011</t>
  </si>
  <si>
    <t>Вимірювач артеріального тиску механічний з стетоскопом дитячий
ціна: 324,0000</t>
  </si>
  <si>
    <t>Гачок для видалення чужорідних тіл з вуха
ціна: 135,0000</t>
  </si>
  <si>
    <t>111360067</t>
  </si>
  <si>
    <t>Гачок для виймання сторонніх тіл з носа
ціна: 70,0000</t>
  </si>
  <si>
    <t>Голка для взяття крові по типу Дюфо
ціна: 25,0000</t>
  </si>
  <si>
    <t>111360066</t>
  </si>
  <si>
    <t>Голкотримач загальнохірургічний
ціна: 462,8600</t>
  </si>
  <si>
    <t>111360063</t>
  </si>
  <si>
    <t>Діагностичний комплект "ZONA"
ціна: 2622,0000</t>
  </si>
  <si>
    <t xml:space="preserve">16.11.2016 </t>
  </si>
  <si>
    <t>111360082</t>
  </si>
  <si>
    <t>к-т</t>
  </si>
  <si>
    <t>Затискач кровоспинний
ціна: 133,0000</t>
  </si>
  <si>
    <t>111360069</t>
  </si>
  <si>
    <t>Затискач одно-двохзубчатий вигнутий
ціна: 133,5700</t>
  </si>
  <si>
    <t>Камертон для дослідження слуху
ціна: 959,0000</t>
  </si>
  <si>
    <t>111360071</t>
  </si>
  <si>
    <t>Корнцанг
ціна: 134,0000</t>
  </si>
  <si>
    <t>111360060</t>
  </si>
  <si>
    <t>Лоток ниркоподібний
ціна: 23,0000</t>
  </si>
  <si>
    <t>111360028</t>
  </si>
  <si>
    <t>Лоток ниркоподібний
ціна: 101,0000</t>
  </si>
  <si>
    <t>Лоток хірургічний
ціна: 187,0000</t>
  </si>
  <si>
    <t>Монітор пацієнта MCS 50B
ціна: 552,5000</t>
  </si>
  <si>
    <t xml:space="preserve">12.12.2016 </t>
  </si>
  <si>
    <t>Набір таблиць для перевірки зору
ціна: 1297,0000</t>
  </si>
  <si>
    <t>111360074</t>
  </si>
  <si>
    <t>Ножиці операційні тупокінцеві, прямі
ціна: 70,0000</t>
  </si>
  <si>
    <t>111360062</t>
  </si>
  <si>
    <t>Ножиці тупокінцеві,вертикально-зігнуті
ціна: 107,0000</t>
  </si>
  <si>
    <t>Ножиці тупокінцеві,зігнуті
ціна: 100,0000</t>
  </si>
  <si>
    <t>Опромінювач бактерицидний ОБПе-225М з лампами Китай
ціна: 2802,0000</t>
  </si>
  <si>
    <t>Пінцет анатомічний
ціна: 54,0000</t>
  </si>
  <si>
    <t>111360070</t>
  </si>
  <si>
    <t>Пінцет вушний
ціна: 54,0000</t>
  </si>
  <si>
    <t>Пінцет хірургічний
ціна: 54,0000</t>
  </si>
  <si>
    <t>Пристрій реанімаційне для ручної вентиляції легенів для дорослих
ціна: 905,7100</t>
  </si>
  <si>
    <t>111360061</t>
  </si>
  <si>
    <t>Пульсоксиметр (монохромний дисплей)
ціна: 618,0000</t>
  </si>
  <si>
    <t>Рефлектор лобний
ціна: 688,0000</t>
  </si>
  <si>
    <t>111360068</t>
  </si>
  <si>
    <t>Ростомір напольний
ціна: 1563,7500</t>
  </si>
  <si>
    <t>111360027</t>
  </si>
  <si>
    <t>Роторозширювач з кремальєрою
ціна: 432,8600</t>
  </si>
  <si>
    <t>111360065</t>
  </si>
  <si>
    <t xml:space="preserve">16.02.2016 </t>
  </si>
  <si>
    <t xml:space="preserve">21.11.2016 </t>
  </si>
  <si>
    <t>Стерилізаційний бокс
ціна: 475,0000</t>
  </si>
  <si>
    <t>111360064</t>
  </si>
  <si>
    <t>Стетоскоп
ціна: 62,3833</t>
  </si>
  <si>
    <t xml:space="preserve">31.05.2016 </t>
  </si>
  <si>
    <t>111360058</t>
  </si>
  <si>
    <t>Стетоскоп акушерський
ціна: 239,0000</t>
  </si>
  <si>
    <t>Сумка-укладка
ціна: 467,0000</t>
  </si>
  <si>
    <t>111360005</t>
  </si>
  <si>
    <t>Таблиця Рябкіна (кольоротест)
ціна: 360,0000</t>
  </si>
  <si>
    <t>111360075</t>
  </si>
  <si>
    <t>Таблиця Сівцева (для перевірки гострого зору)
ціна: 167,0000</t>
  </si>
  <si>
    <t>Термометр безконтактний інфрачервоний
ціна: 800,0000</t>
  </si>
  <si>
    <t xml:space="preserve">01.11.2016 </t>
  </si>
  <si>
    <t>111360081</t>
  </si>
  <si>
    <t>Тонометр внутрішньоочного тиску
ціна: 1900,0000</t>
  </si>
  <si>
    <t>Ширма для кабінетів і палат трьохсекційна ШП-3
ціна: 1822,0000</t>
  </si>
  <si>
    <t>111360046</t>
  </si>
  <si>
    <t>Язикотримач дитячий
ціна: 241,0000</t>
  </si>
  <si>
    <t>111360076</t>
  </si>
  <si>
    <t>Язикотримач дорослий
ціна: 221,4300</t>
  </si>
  <si>
    <t>Разом за рахунком 1113/0</t>
  </si>
  <si>
    <t>Інгалятор "Біомед" 403 С
ціна: 1300,0000</t>
  </si>
  <si>
    <t xml:space="preserve">19.07.2017 </t>
  </si>
  <si>
    <t>Вимірювач артеріального тиску механічний з стетоскопом дорослі
ціна: 400,0000</t>
  </si>
  <si>
    <t xml:space="preserve">28.09.2017 </t>
  </si>
  <si>
    <t>Електрод многоразовий Прищепка
ціна: 733,6700</t>
  </si>
  <si>
    <t>111360091</t>
  </si>
  <si>
    <t>Електрод присоска грудний
ціна: 1050,5000</t>
  </si>
  <si>
    <t>Опромінювач бактерицидний ОБПе-225М
ціна: 4400,0000</t>
  </si>
  <si>
    <t>Система моніторингу рівня глюкози у крові (глюкометр) Gluneo TM
ціна: 480,9967</t>
  </si>
  <si>
    <t>Термоконтейнер
ціна: 1800,0000</t>
  </si>
  <si>
    <t xml:space="preserve">21.11.2017 </t>
  </si>
  <si>
    <t>111360097</t>
  </si>
  <si>
    <t>Штатив ШВ 2-03
ціна: 730,2000</t>
  </si>
  <si>
    <t xml:space="preserve">09.08.2017 </t>
  </si>
  <si>
    <t>Разом за рахунком 1113/1</t>
  </si>
  <si>
    <t>шістдесят три</t>
  </si>
  <si>
    <t>сто сорок</t>
  </si>
  <si>
    <t>сто п'ятдесят тисяч шістсот сорок три гривні 21 копійка</t>
  </si>
  <si>
    <t>^</t>
  </si>
  <si>
    <t xml:space="preserve">     Усі цінності,  пойменовані в цьому інвентаризаційному описі з N1  до  N63,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</si>
  <si>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№5</t>
  </si>
  <si>
    <t>Сестра мед.амбулаторна</t>
  </si>
  <si>
    <t>Мала Оксана Віталіївна</t>
  </si>
  <si>
    <t>Мала Оксана Віталіївна  , рахунок 1014/7</t>
  </si>
  <si>
    <t>Мала Оксана Віталіївна   , рахунок 1113/0</t>
  </si>
  <si>
    <t>Мала Оксана Віталіївна   , рахунок 1113/1</t>
  </si>
  <si>
    <t xml:space="preserve">Разом за Мала Оксана Віталіївна  </t>
  </si>
  <si>
    <t>-</t>
  </si>
  <si>
    <t>Стерилізатор повітряний ГП-40
ціна: 6000,0000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</si>
  <si>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</si>
  <si>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</si>
  <si>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</si>
  <si>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</si>
  <si>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</si>
  <si>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</si>
  <si>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</si>
  <si>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</si>
  <si>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</si>
  <si>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</si>
  <si>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</si>
  <si>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</si>
  <si>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</si>
  <si>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</si>
  <si>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</si>
  <si>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"05" січня 2018 р.</t>
  </si>
  <si>
    <t>Додаток 1є</t>
  </si>
  <si>
    <t>затвердженого рішенням сесії Броварської міської ради</t>
  </si>
  <si>
    <t xml:space="preserve"> </t>
  </si>
  <si>
    <r>
      <t xml:space="preserve"> 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</si>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</sst>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2" fontId="0" fillId="0" borderId="17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164" fontId="0" fillId="0" borderId="17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Y13" sqref="Y13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218</v>
      </c>
    </row>
    <row r="2" spans="1:22" ht="12.75" customHeight="1">
      <c r="O2" t="s">
        <v>222</v>
      </c>
    </row>
    <row r="3" spans="1:22" ht="12.75" customHeight="1">
      <c r="O3" t="s">
        <v>219</v>
      </c>
    </row>
    <row r="5" spans="1:22" ht="12.75" customHeight="1">
      <c r="Q5" s="24" t="s">
        <v>19</v>
      </c>
      <c r="U5" s="27"/>
      <c r="V5" s="27"/>
    </row>
    <row r="6" spans="1:22" ht="12.75" customHeight="1">
      <c r="Q6" s="26" t="s">
        <v>20</v>
      </c>
      <c r="U6" s="25"/>
      <c r="V6" s="25"/>
    </row>
    <row r="7" spans="1:22" ht="12.75" customHeight="1">
      <c r="Q7" s="26" t="s">
        <v>21</v>
      </c>
      <c r="U7" s="25"/>
      <c r="V7" s="25"/>
    </row>
    <row r="8" spans="1:22" ht="12.75" customHeight="1">
      <c r="A8" s="55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72" t="s">
        <v>22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29"/>
      <c r="M9" s="29"/>
    </row>
    <row r="11" spans="1:22" ht="12.75" customHeight="1">
      <c r="A11" s="38" t="s">
        <v>44</v>
      </c>
      <c r="B11" s="40"/>
      <c r="C11" s="39"/>
      <c r="D11" s="37">
        <v>3</v>
      </c>
      <c r="E11" s="37">
        <v>8</v>
      </c>
      <c r="F11" s="37">
        <v>9</v>
      </c>
      <c r="G11" s="37">
        <v>0</v>
      </c>
      <c r="H11" s="37">
        <v>2</v>
      </c>
      <c r="I11" s="37">
        <v>8</v>
      </c>
      <c r="J11" s="37">
        <v>9</v>
      </c>
      <c r="K11" s="37">
        <v>6</v>
      </c>
    </row>
    <row r="12" spans="1:22" ht="12.75" customHeight="1">
      <c r="A12" s="34"/>
      <c r="B12" s="3"/>
      <c r="L12" s="4"/>
      <c r="M12" s="4"/>
    </row>
    <row r="14" spans="1:22" ht="12.75" customHeight="1">
      <c r="A14" s="69" t="s">
        <v>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5"/>
      <c r="V14" s="35"/>
    </row>
    <row r="15" spans="1:22" ht="12.75" customHeight="1">
      <c r="A15" s="69" t="s">
        <v>23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5"/>
      <c r="V15" s="35"/>
    </row>
    <row r="16" spans="1:22" ht="14.25" customHeight="1">
      <c r="A16" s="76" t="s">
        <v>24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1"/>
      <c r="V16" s="1"/>
    </row>
    <row r="17" spans="1:22" ht="15" customHeight="1">
      <c r="A17" t="s">
        <v>220</v>
      </c>
      <c r="L17" s="4" t="s">
        <v>221</v>
      </c>
      <c r="P17" s="4"/>
      <c r="Q17" s="4"/>
      <c r="R17" s="4"/>
    </row>
    <row r="18" spans="1:22" ht="12.75" customHeight="1">
      <c r="L18" s="77" t="s">
        <v>1</v>
      </c>
      <c r="M18" s="77"/>
      <c r="N18" s="77"/>
      <c r="O18" s="30"/>
      <c r="P18" s="30"/>
      <c r="Q18" s="30"/>
      <c r="R18" s="30"/>
    </row>
    <row r="20" spans="1:22" ht="12.75" customHeight="1">
      <c r="A20" s="75" t="s">
        <v>215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32"/>
      <c r="V20" s="32"/>
    </row>
    <row r="21" spans="1:22" ht="1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32"/>
      <c r="V21" s="32"/>
    </row>
    <row r="22" spans="1:22" ht="15" customHeight="1">
      <c r="A22" t="s">
        <v>25</v>
      </c>
      <c r="C22" s="56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4"/>
      <c r="V22" s="4"/>
    </row>
    <row r="23" spans="1:22" ht="11.25" customHeight="1">
      <c r="C23" s="68" t="s">
        <v>26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36"/>
      <c r="V23" s="36"/>
    </row>
    <row r="24" spans="1:22" ht="14.25" customHeight="1">
      <c r="A24" t="s">
        <v>27</v>
      </c>
      <c r="C24" s="31" t="s">
        <v>193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4"/>
      <c r="V24" s="4"/>
    </row>
    <row r="25" spans="1:22" ht="12" customHeight="1">
      <c r="C25" s="68" t="s">
        <v>28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36"/>
      <c r="V25" s="36"/>
    </row>
    <row r="26" spans="1:22" ht="12.75" customHeight="1">
      <c r="A26" t="s">
        <v>29</v>
      </c>
      <c r="C26" t="s">
        <v>216</v>
      </c>
    </row>
    <row r="28" spans="1:22" ht="12.75" customHeight="1">
      <c r="A28" s="69" t="s">
        <v>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35"/>
      <c r="V28" s="35"/>
    </row>
    <row r="30" spans="1:22" ht="28.5" customHeight="1">
      <c r="A30" s="70" t="s">
        <v>30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27"/>
      <c r="V30" s="27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t="s">
        <v>194</v>
      </c>
      <c r="Q33" t="s">
        <v>195</v>
      </c>
    </row>
    <row r="34" spans="1:22" ht="12.75" customHeight="1">
      <c r="A34" s="71" t="s">
        <v>10</v>
      </c>
      <c r="B34" s="71"/>
      <c r="C34" s="71"/>
      <c r="D34" s="71"/>
      <c r="E34" s="71"/>
      <c r="F34" s="71"/>
      <c r="G34" s="29"/>
      <c r="H34" s="29"/>
      <c r="I34" s="29"/>
      <c r="J34" s="29"/>
      <c r="K34" s="29"/>
      <c r="L34" s="72" t="s">
        <v>11</v>
      </c>
      <c r="M34" s="72"/>
      <c r="N34" s="72"/>
      <c r="O34" s="72"/>
      <c r="Q34" s="73" t="s">
        <v>41</v>
      </c>
      <c r="R34" s="74"/>
      <c r="S34" s="74"/>
      <c r="T34" s="74"/>
    </row>
    <row r="37" spans="1:22" ht="12.75" customHeight="1">
      <c r="A37" t="s">
        <v>3</v>
      </c>
      <c r="C37" t="s">
        <v>4</v>
      </c>
      <c r="E37" t="s">
        <v>217</v>
      </c>
    </row>
    <row r="38" spans="1:22" ht="12.75" customHeight="1">
      <c r="C38" t="s">
        <v>5</v>
      </c>
      <c r="E38" t="s">
        <v>217</v>
      </c>
    </row>
    <row r="39" spans="1:22" ht="12.75" customHeight="1">
      <c r="A39" s="31"/>
      <c r="B39" s="31"/>
      <c r="C39" s="31"/>
      <c r="D39" s="31"/>
      <c r="E39" s="31"/>
    </row>
    <row r="40" spans="1:22" ht="50.25" customHeight="1">
      <c r="A40" s="67" t="s">
        <v>42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27"/>
      <c r="V40" s="27"/>
    </row>
  </sheetData>
  <mergeCells count="14">
    <mergeCell ref="A20:T21"/>
    <mergeCell ref="A9:K9"/>
    <mergeCell ref="A14:T14"/>
    <mergeCell ref="A15:T15"/>
    <mergeCell ref="A16:T16"/>
    <mergeCell ref="L18:N18"/>
    <mergeCell ref="A40:T40"/>
    <mergeCell ref="C23:T23"/>
    <mergeCell ref="C25:T25"/>
    <mergeCell ref="A28:T28"/>
    <mergeCell ref="A30:T30"/>
    <mergeCell ref="A34:F34"/>
    <mergeCell ref="L34:O34"/>
    <mergeCell ref="Q34:T34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4"/>
  <sheetViews>
    <sheetView showGridLines="0" topLeftCell="A61" zoomScaleNormal="100" workbookViewId="0">
      <selection activeCell="H65" sqref="H65:I72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1" t="s">
        <v>6</v>
      </c>
    </row>
    <row r="2" spans="1:26" ht="36.75" customHeight="1">
      <c r="A2" s="90" t="s">
        <v>13</v>
      </c>
      <c r="B2" s="92" t="s">
        <v>47</v>
      </c>
      <c r="C2" s="92" t="s">
        <v>48</v>
      </c>
      <c r="D2" s="94" t="s">
        <v>14</v>
      </c>
      <c r="E2" s="94"/>
      <c r="F2" s="94"/>
      <c r="G2" s="92" t="s">
        <v>57</v>
      </c>
      <c r="H2" s="88" t="s">
        <v>17</v>
      </c>
      <c r="I2" s="89"/>
      <c r="J2" s="82" t="s">
        <v>51</v>
      </c>
      <c r="K2" s="82" t="s">
        <v>61</v>
      </c>
      <c r="L2" s="84"/>
      <c r="M2" s="84"/>
      <c r="N2" s="84"/>
      <c r="O2" s="85"/>
      <c r="P2" s="86" t="s">
        <v>56</v>
      </c>
      <c r="Z2" s="5"/>
    </row>
    <row r="3" spans="1:26" ht="92.25" customHeight="1" thickBot="1">
      <c r="A3" s="91"/>
      <c r="B3" s="93"/>
      <c r="C3" s="93"/>
      <c r="D3" s="43" t="s">
        <v>49</v>
      </c>
      <c r="E3" s="42" t="s">
        <v>15</v>
      </c>
      <c r="F3" s="42" t="s">
        <v>16</v>
      </c>
      <c r="G3" s="93"/>
      <c r="H3" s="44" t="s">
        <v>18</v>
      </c>
      <c r="I3" s="44" t="s">
        <v>50</v>
      </c>
      <c r="J3" s="83"/>
      <c r="K3" s="44" t="s">
        <v>18</v>
      </c>
      <c r="L3" s="49" t="s">
        <v>50</v>
      </c>
      <c r="M3" s="48" t="s">
        <v>52</v>
      </c>
      <c r="N3" s="48" t="s">
        <v>53</v>
      </c>
      <c r="O3" s="44" t="s">
        <v>54</v>
      </c>
      <c r="P3" s="87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5">
        <v>13</v>
      </c>
      <c r="N4" s="45">
        <v>14</v>
      </c>
      <c r="O4" s="45">
        <v>15</v>
      </c>
      <c r="P4" s="8">
        <v>16</v>
      </c>
    </row>
    <row r="5" spans="1:26" ht="15" customHeight="1" thickBot="1">
      <c r="A5" s="58" t="s">
        <v>196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26" ht="38.25">
      <c r="A6" s="13">
        <v>1</v>
      </c>
      <c r="B6" s="59" t="s">
        <v>201</v>
      </c>
      <c r="C6" s="60" t="s">
        <v>62</v>
      </c>
      <c r="D6" s="59" t="s">
        <v>63</v>
      </c>
      <c r="E6" s="59" t="s">
        <v>64</v>
      </c>
      <c r="F6" s="63" t="s">
        <v>200</v>
      </c>
      <c r="G6" s="61" t="s">
        <v>65</v>
      </c>
      <c r="H6" s="15">
        <v>1</v>
      </c>
      <c r="I6" s="17">
        <v>6000</v>
      </c>
      <c r="J6" s="63" t="s">
        <v>200</v>
      </c>
      <c r="K6" s="15">
        <v>1</v>
      </c>
      <c r="L6" s="17">
        <v>6000</v>
      </c>
      <c r="M6" s="46">
        <v>1900</v>
      </c>
      <c r="N6" s="46">
        <v>4100</v>
      </c>
      <c r="O6" s="62" t="s">
        <v>66</v>
      </c>
      <c r="P6" s="65" t="s">
        <v>200</v>
      </c>
      <c r="Q6" s="16">
        <v>1</v>
      </c>
      <c r="R6" s="17">
        <f t="shared" ref="R6:S10" si="0">H6</f>
        <v>1</v>
      </c>
      <c r="S6" s="15">
        <f t="shared" si="0"/>
        <v>6000</v>
      </c>
      <c r="T6" s="14">
        <f t="shared" ref="T6:W10" si="1">K6</f>
        <v>1</v>
      </c>
      <c r="U6" s="15">
        <f t="shared" si="1"/>
        <v>6000</v>
      </c>
      <c r="V6" s="15">
        <f t="shared" si="1"/>
        <v>1900</v>
      </c>
      <c r="W6" s="15">
        <f t="shared" si="1"/>
        <v>4100</v>
      </c>
      <c r="X6" s="15">
        <v>1</v>
      </c>
      <c r="Y6" s="15"/>
    </row>
    <row r="7" spans="1:26" ht="38.25">
      <c r="A7" s="13">
        <v>2</v>
      </c>
      <c r="B7" s="59" t="s">
        <v>67</v>
      </c>
      <c r="C7" s="60" t="s">
        <v>68</v>
      </c>
      <c r="D7" s="59" t="s">
        <v>69</v>
      </c>
      <c r="E7" s="63" t="s">
        <v>200</v>
      </c>
      <c r="F7" s="63" t="s">
        <v>200</v>
      </c>
      <c r="G7" s="61" t="s">
        <v>65</v>
      </c>
      <c r="H7" s="78">
        <v>2</v>
      </c>
      <c r="I7" s="80">
        <v>35816</v>
      </c>
      <c r="J7" s="63" t="s">
        <v>200</v>
      </c>
      <c r="K7" s="78">
        <v>2</v>
      </c>
      <c r="L7" s="80">
        <v>35816</v>
      </c>
      <c r="M7" s="46">
        <v>3283.13</v>
      </c>
      <c r="N7" s="46">
        <v>14624.87</v>
      </c>
      <c r="O7" s="62" t="s">
        <v>66</v>
      </c>
      <c r="P7" s="65" t="s">
        <v>200</v>
      </c>
      <c r="Q7" s="16">
        <v>1</v>
      </c>
      <c r="R7" s="17">
        <f t="shared" si="0"/>
        <v>2</v>
      </c>
      <c r="S7" s="15">
        <f t="shared" si="0"/>
        <v>35816</v>
      </c>
      <c r="T7" s="14">
        <f t="shared" si="1"/>
        <v>2</v>
      </c>
      <c r="U7" s="15">
        <f t="shared" si="1"/>
        <v>35816</v>
      </c>
      <c r="V7" s="15">
        <f t="shared" si="1"/>
        <v>3283.13</v>
      </c>
      <c r="W7" s="15">
        <f t="shared" si="1"/>
        <v>14624.87</v>
      </c>
      <c r="X7" s="15">
        <v>1</v>
      </c>
      <c r="Y7" s="15"/>
    </row>
    <row r="8" spans="1:26" ht="38.25">
      <c r="A8" s="13">
        <v>3</v>
      </c>
      <c r="B8" s="59" t="s">
        <v>67</v>
      </c>
      <c r="C8" s="60" t="s">
        <v>68</v>
      </c>
      <c r="D8" s="59" t="s">
        <v>70</v>
      </c>
      <c r="E8" s="63" t="s">
        <v>200</v>
      </c>
      <c r="F8" s="63" t="s">
        <v>200</v>
      </c>
      <c r="G8" s="61" t="s">
        <v>65</v>
      </c>
      <c r="H8" s="79"/>
      <c r="I8" s="81"/>
      <c r="J8" s="63" t="s">
        <v>200</v>
      </c>
      <c r="K8" s="79"/>
      <c r="L8" s="81"/>
      <c r="M8" s="46">
        <v>3283.13</v>
      </c>
      <c r="N8" s="46">
        <v>14624.87</v>
      </c>
      <c r="O8" s="62" t="s">
        <v>66</v>
      </c>
      <c r="P8" s="65" t="s">
        <v>200</v>
      </c>
      <c r="Q8" s="16">
        <v>1</v>
      </c>
      <c r="R8" s="17">
        <f t="shared" si="0"/>
        <v>0</v>
      </c>
      <c r="S8" s="15">
        <f t="shared" si="0"/>
        <v>0</v>
      </c>
      <c r="T8" s="14">
        <f t="shared" si="1"/>
        <v>0</v>
      </c>
      <c r="U8" s="15">
        <f t="shared" si="1"/>
        <v>0</v>
      </c>
      <c r="V8" s="15">
        <f t="shared" si="1"/>
        <v>3283.13</v>
      </c>
      <c r="W8" s="15">
        <f t="shared" si="1"/>
        <v>14624.87</v>
      </c>
      <c r="X8" s="15">
        <v>1</v>
      </c>
      <c r="Y8" s="15"/>
    </row>
    <row r="9" spans="1:26" ht="51">
      <c r="A9" s="13">
        <v>4</v>
      </c>
      <c r="B9" s="59" t="s">
        <v>71</v>
      </c>
      <c r="C9" s="60" t="s">
        <v>72</v>
      </c>
      <c r="D9" s="59" t="s">
        <v>73</v>
      </c>
      <c r="E9" s="59" t="s">
        <v>74</v>
      </c>
      <c r="F9" s="63" t="s">
        <v>200</v>
      </c>
      <c r="G9" s="61" t="s">
        <v>65</v>
      </c>
      <c r="H9" s="15">
        <v>1</v>
      </c>
      <c r="I9" s="17">
        <v>22000</v>
      </c>
      <c r="J9" s="63" t="s">
        <v>200</v>
      </c>
      <c r="K9" s="15">
        <v>1</v>
      </c>
      <c r="L9" s="17">
        <v>22000</v>
      </c>
      <c r="M9" s="46">
        <v>1466.67</v>
      </c>
      <c r="N9" s="46">
        <v>20533.330000000002</v>
      </c>
      <c r="O9" s="62" t="s">
        <v>66</v>
      </c>
      <c r="P9" s="65" t="s">
        <v>200</v>
      </c>
      <c r="Q9" s="16">
        <v>1</v>
      </c>
      <c r="R9" s="17">
        <f t="shared" si="0"/>
        <v>1</v>
      </c>
      <c r="S9" s="15">
        <f t="shared" si="0"/>
        <v>22000</v>
      </c>
      <c r="T9" s="14">
        <f t="shared" si="1"/>
        <v>1</v>
      </c>
      <c r="U9" s="15">
        <f t="shared" si="1"/>
        <v>22000</v>
      </c>
      <c r="V9" s="15">
        <f t="shared" si="1"/>
        <v>1466.67</v>
      </c>
      <c r="W9" s="15">
        <f t="shared" si="1"/>
        <v>20533.330000000002</v>
      </c>
      <c r="X9" s="15">
        <v>1</v>
      </c>
      <c r="Y9" s="15"/>
    </row>
    <row r="10" spans="1:26" ht="39" thickBot="1">
      <c r="A10" s="13">
        <v>5</v>
      </c>
      <c r="B10" s="59" t="s">
        <v>75</v>
      </c>
      <c r="C10" s="60" t="s">
        <v>76</v>
      </c>
      <c r="D10" s="59" t="s">
        <v>77</v>
      </c>
      <c r="E10" s="59" t="s">
        <v>78</v>
      </c>
      <c r="F10" s="63" t="s">
        <v>200</v>
      </c>
      <c r="G10" s="61" t="s">
        <v>65</v>
      </c>
      <c r="H10" s="15">
        <v>1</v>
      </c>
      <c r="I10" s="17">
        <v>8800</v>
      </c>
      <c r="J10" s="63" t="s">
        <v>200</v>
      </c>
      <c r="K10" s="15">
        <v>1</v>
      </c>
      <c r="L10" s="17">
        <v>8800</v>
      </c>
      <c r="M10" s="46">
        <v>293.33000000000004</v>
      </c>
      <c r="N10" s="46">
        <v>8506.67</v>
      </c>
      <c r="O10" s="62" t="s">
        <v>66</v>
      </c>
      <c r="P10" s="65" t="s">
        <v>200</v>
      </c>
      <c r="Q10" s="16">
        <v>1</v>
      </c>
      <c r="R10" s="17">
        <f t="shared" si="0"/>
        <v>1</v>
      </c>
      <c r="S10" s="15">
        <f t="shared" si="0"/>
        <v>8800</v>
      </c>
      <c r="T10" s="14">
        <f t="shared" si="1"/>
        <v>1</v>
      </c>
      <c r="U10" s="15">
        <f t="shared" si="1"/>
        <v>8800</v>
      </c>
      <c r="V10" s="15">
        <f t="shared" si="1"/>
        <v>293.33000000000004</v>
      </c>
      <c r="W10" s="15">
        <f t="shared" si="1"/>
        <v>8506.67</v>
      </c>
      <c r="X10" s="15">
        <v>1</v>
      </c>
      <c r="Y10" s="15"/>
    </row>
    <row r="11" spans="1:26" ht="26.25" thickBot="1">
      <c r="A11" s="18"/>
      <c r="B11" s="19" t="s">
        <v>79</v>
      </c>
      <c r="C11" s="54" t="s">
        <v>55</v>
      </c>
      <c r="D11" s="54" t="s">
        <v>55</v>
      </c>
      <c r="E11" s="54" t="s">
        <v>55</v>
      </c>
      <c r="F11" s="54" t="s">
        <v>55</v>
      </c>
      <c r="G11" s="50" t="s">
        <v>55</v>
      </c>
      <c r="H11" s="20">
        <f>SUM(Таблиця!R1:R10)</f>
        <v>5</v>
      </c>
      <c r="I11" s="21">
        <f>SUM(Таблиця!S1:S10)</f>
        <v>72616</v>
      </c>
      <c r="J11" s="64" t="s">
        <v>200</v>
      </c>
      <c r="K11" s="22">
        <f>SUM(Таблиця!T1:T10)</f>
        <v>5</v>
      </c>
      <c r="L11" s="23">
        <f>SUM(Таблиця!U1:U10)</f>
        <v>72616</v>
      </c>
      <c r="M11" s="47">
        <f>SUM(Таблиця!V1:V10)</f>
        <v>10226.26</v>
      </c>
      <c r="N11" s="47">
        <f>SUM(Таблиця!W1:W10)</f>
        <v>62389.740000000005</v>
      </c>
      <c r="O11" s="64" t="s">
        <v>200</v>
      </c>
      <c r="P11" s="51" t="s">
        <v>55</v>
      </c>
    </row>
    <row r="12" spans="1:26" ht="15" customHeight="1" thickBot="1">
      <c r="A12" s="58" t="s">
        <v>197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26" ht="25.5">
      <c r="A13" s="13">
        <v>6</v>
      </c>
      <c r="B13" s="59" t="s">
        <v>80</v>
      </c>
      <c r="C13" s="60" t="s">
        <v>81</v>
      </c>
      <c r="D13" s="59" t="s">
        <v>82</v>
      </c>
      <c r="E13" s="63" t="s">
        <v>200</v>
      </c>
      <c r="F13" s="63" t="s">
        <v>200</v>
      </c>
      <c r="G13" s="61" t="s">
        <v>65</v>
      </c>
      <c r="H13" s="15">
        <v>10</v>
      </c>
      <c r="I13" s="17">
        <v>2670</v>
      </c>
      <c r="J13" s="63" t="s">
        <v>200</v>
      </c>
      <c r="K13" s="15">
        <v>10</v>
      </c>
      <c r="L13" s="17">
        <v>2670</v>
      </c>
      <c r="M13" s="46">
        <v>1335</v>
      </c>
      <c r="N13" s="46">
        <v>1335</v>
      </c>
      <c r="O13" s="62" t="s">
        <v>83</v>
      </c>
      <c r="P13" s="65" t="s">
        <v>200</v>
      </c>
      <c r="Q13" s="16">
        <v>1</v>
      </c>
      <c r="R13" s="17">
        <f t="shared" ref="R13:R44" si="2">H13</f>
        <v>10</v>
      </c>
      <c r="S13" s="15">
        <f t="shared" ref="S13:S44" si="3">I13</f>
        <v>2670</v>
      </c>
      <c r="T13" s="14">
        <f t="shared" ref="T13:T44" si="4">K13</f>
        <v>10</v>
      </c>
      <c r="U13" s="15">
        <f t="shared" ref="U13:U44" si="5">L13</f>
        <v>2670</v>
      </c>
      <c r="V13" s="15">
        <f t="shared" ref="V13:V44" si="6">M13</f>
        <v>1335</v>
      </c>
      <c r="W13" s="15">
        <f t="shared" ref="W13:W44" si="7">N13</f>
        <v>1335</v>
      </c>
      <c r="X13" s="15">
        <v>10</v>
      </c>
      <c r="Y13" s="15"/>
    </row>
    <row r="14" spans="1:26" ht="63.75">
      <c r="A14" s="13">
        <v>7</v>
      </c>
      <c r="B14" s="59" t="s">
        <v>84</v>
      </c>
      <c r="C14" s="60" t="s">
        <v>85</v>
      </c>
      <c r="D14" s="59" t="s">
        <v>86</v>
      </c>
      <c r="E14" s="63" t="s">
        <v>200</v>
      </c>
      <c r="F14" s="63" t="s">
        <v>200</v>
      </c>
      <c r="G14" s="61" t="s">
        <v>65</v>
      </c>
      <c r="H14" s="15">
        <v>2</v>
      </c>
      <c r="I14" s="17">
        <v>970</v>
      </c>
      <c r="J14" s="63" t="s">
        <v>200</v>
      </c>
      <c r="K14" s="15">
        <v>2</v>
      </c>
      <c r="L14" s="17">
        <v>970</v>
      </c>
      <c r="M14" s="46">
        <v>486</v>
      </c>
      <c r="N14" s="46">
        <v>484</v>
      </c>
      <c r="O14" s="62" t="s">
        <v>83</v>
      </c>
      <c r="P14" s="65" t="s">
        <v>200</v>
      </c>
      <c r="Q14" s="16">
        <v>1</v>
      </c>
      <c r="R14" s="17">
        <f t="shared" si="2"/>
        <v>2</v>
      </c>
      <c r="S14" s="15">
        <f t="shared" si="3"/>
        <v>970</v>
      </c>
      <c r="T14" s="14">
        <f t="shared" si="4"/>
        <v>2</v>
      </c>
      <c r="U14" s="15">
        <f t="shared" si="5"/>
        <v>970</v>
      </c>
      <c r="V14" s="15">
        <f t="shared" si="6"/>
        <v>486</v>
      </c>
      <c r="W14" s="15">
        <f t="shared" si="7"/>
        <v>484</v>
      </c>
      <c r="X14" s="15">
        <v>2</v>
      </c>
      <c r="Y14" s="15"/>
    </row>
    <row r="15" spans="1:26" ht="63.75">
      <c r="A15" s="13">
        <v>8</v>
      </c>
      <c r="B15" s="59" t="s">
        <v>87</v>
      </c>
      <c r="C15" s="60" t="s">
        <v>88</v>
      </c>
      <c r="D15" s="59" t="s">
        <v>89</v>
      </c>
      <c r="E15" s="63" t="s">
        <v>200</v>
      </c>
      <c r="F15" s="63" t="s">
        <v>200</v>
      </c>
      <c r="G15" s="61" t="s">
        <v>65</v>
      </c>
      <c r="H15" s="15">
        <v>2</v>
      </c>
      <c r="I15" s="17">
        <v>922</v>
      </c>
      <c r="J15" s="63" t="s">
        <v>200</v>
      </c>
      <c r="K15" s="15">
        <v>2</v>
      </c>
      <c r="L15" s="17">
        <v>922</v>
      </c>
      <c r="M15" s="46">
        <v>462</v>
      </c>
      <c r="N15" s="46">
        <v>460</v>
      </c>
      <c r="O15" s="62" t="s">
        <v>83</v>
      </c>
      <c r="P15" s="65" t="s">
        <v>200</v>
      </c>
      <c r="Q15" s="16">
        <v>1</v>
      </c>
      <c r="R15" s="17">
        <f t="shared" si="2"/>
        <v>2</v>
      </c>
      <c r="S15" s="15">
        <f t="shared" si="3"/>
        <v>922</v>
      </c>
      <c r="T15" s="14">
        <f t="shared" si="4"/>
        <v>2</v>
      </c>
      <c r="U15" s="15">
        <f t="shared" si="5"/>
        <v>922</v>
      </c>
      <c r="V15" s="15">
        <f t="shared" si="6"/>
        <v>462</v>
      </c>
      <c r="W15" s="15">
        <f t="shared" si="7"/>
        <v>460</v>
      </c>
      <c r="X15" s="15">
        <v>2</v>
      </c>
      <c r="Y15" s="15"/>
    </row>
    <row r="16" spans="1:26" ht="63.75">
      <c r="A16" s="13">
        <v>9</v>
      </c>
      <c r="B16" s="59" t="s">
        <v>90</v>
      </c>
      <c r="C16" s="60" t="s">
        <v>81</v>
      </c>
      <c r="D16" s="59" t="s">
        <v>91</v>
      </c>
      <c r="E16" s="63" t="s">
        <v>200</v>
      </c>
      <c r="F16" s="63" t="s">
        <v>200</v>
      </c>
      <c r="G16" s="61" t="s">
        <v>65</v>
      </c>
      <c r="H16" s="15">
        <v>5</v>
      </c>
      <c r="I16" s="17">
        <v>7950</v>
      </c>
      <c r="J16" s="63" t="s">
        <v>200</v>
      </c>
      <c r="K16" s="15">
        <v>5</v>
      </c>
      <c r="L16" s="17">
        <v>7950</v>
      </c>
      <c r="M16" s="46">
        <v>3975</v>
      </c>
      <c r="N16" s="46">
        <v>3975</v>
      </c>
      <c r="O16" s="62" t="s">
        <v>83</v>
      </c>
      <c r="P16" s="65" t="s">
        <v>200</v>
      </c>
      <c r="Q16" s="16">
        <v>1</v>
      </c>
      <c r="R16" s="17">
        <f t="shared" si="2"/>
        <v>5</v>
      </c>
      <c r="S16" s="15">
        <f t="shared" si="3"/>
        <v>7950</v>
      </c>
      <c r="T16" s="14">
        <f t="shared" si="4"/>
        <v>5</v>
      </c>
      <c r="U16" s="15">
        <f t="shared" si="5"/>
        <v>7950</v>
      </c>
      <c r="V16" s="15">
        <f t="shared" si="6"/>
        <v>3975</v>
      </c>
      <c r="W16" s="15">
        <f t="shared" si="7"/>
        <v>3975</v>
      </c>
      <c r="X16" s="15">
        <v>5</v>
      </c>
      <c r="Y16" s="15"/>
    </row>
    <row r="17" spans="1:25" ht="51">
      <c r="A17" s="13">
        <v>10</v>
      </c>
      <c r="B17" s="59" t="s">
        <v>92</v>
      </c>
      <c r="C17" s="60" t="s">
        <v>85</v>
      </c>
      <c r="D17" s="59" t="s">
        <v>93</v>
      </c>
      <c r="E17" s="63" t="s">
        <v>200</v>
      </c>
      <c r="F17" s="63" t="s">
        <v>200</v>
      </c>
      <c r="G17" s="61" t="s">
        <v>65</v>
      </c>
      <c r="H17" s="15">
        <v>2</v>
      </c>
      <c r="I17" s="17">
        <v>1020</v>
      </c>
      <c r="J17" s="63" t="s">
        <v>200</v>
      </c>
      <c r="K17" s="15">
        <v>2</v>
      </c>
      <c r="L17" s="17">
        <v>1020</v>
      </c>
      <c r="M17" s="46">
        <v>510</v>
      </c>
      <c r="N17" s="46">
        <v>510</v>
      </c>
      <c r="O17" s="62" t="s">
        <v>83</v>
      </c>
      <c r="P17" s="65" t="s">
        <v>200</v>
      </c>
      <c r="Q17" s="16">
        <v>1</v>
      </c>
      <c r="R17" s="17">
        <f t="shared" si="2"/>
        <v>2</v>
      </c>
      <c r="S17" s="15">
        <f t="shared" si="3"/>
        <v>1020</v>
      </c>
      <c r="T17" s="14">
        <f t="shared" si="4"/>
        <v>2</v>
      </c>
      <c r="U17" s="15">
        <f t="shared" si="5"/>
        <v>1020</v>
      </c>
      <c r="V17" s="15">
        <f t="shared" si="6"/>
        <v>510</v>
      </c>
      <c r="W17" s="15">
        <f t="shared" si="7"/>
        <v>510</v>
      </c>
      <c r="X17" s="15">
        <v>2</v>
      </c>
      <c r="Y17" s="15"/>
    </row>
    <row r="18" spans="1:25" ht="38.25">
      <c r="A18" s="13">
        <v>11</v>
      </c>
      <c r="B18" s="59" t="s">
        <v>94</v>
      </c>
      <c r="C18" s="60" t="s">
        <v>95</v>
      </c>
      <c r="D18" s="59" t="s">
        <v>96</v>
      </c>
      <c r="E18" s="63" t="s">
        <v>200</v>
      </c>
      <c r="F18" s="63" t="s">
        <v>200</v>
      </c>
      <c r="G18" s="61" t="s">
        <v>65</v>
      </c>
      <c r="H18" s="15">
        <v>7</v>
      </c>
      <c r="I18" s="17">
        <v>889</v>
      </c>
      <c r="J18" s="63" t="s">
        <v>200</v>
      </c>
      <c r="K18" s="15">
        <v>7</v>
      </c>
      <c r="L18" s="17">
        <v>889</v>
      </c>
      <c r="M18" s="46">
        <v>448</v>
      </c>
      <c r="N18" s="46">
        <v>441</v>
      </c>
      <c r="O18" s="62" t="s">
        <v>83</v>
      </c>
      <c r="P18" s="65" t="s">
        <v>200</v>
      </c>
      <c r="Q18" s="16">
        <v>1</v>
      </c>
      <c r="R18" s="17">
        <f t="shared" si="2"/>
        <v>7</v>
      </c>
      <c r="S18" s="15">
        <f t="shared" si="3"/>
        <v>889</v>
      </c>
      <c r="T18" s="14">
        <f t="shared" si="4"/>
        <v>7</v>
      </c>
      <c r="U18" s="15">
        <f t="shared" si="5"/>
        <v>889</v>
      </c>
      <c r="V18" s="15">
        <f t="shared" si="6"/>
        <v>448</v>
      </c>
      <c r="W18" s="15">
        <f t="shared" si="7"/>
        <v>441</v>
      </c>
      <c r="X18" s="15">
        <v>7</v>
      </c>
      <c r="Y18" s="15"/>
    </row>
    <row r="19" spans="1:25" ht="51">
      <c r="A19" s="13">
        <v>12</v>
      </c>
      <c r="B19" s="59" t="s">
        <v>97</v>
      </c>
      <c r="C19" s="60" t="s">
        <v>85</v>
      </c>
      <c r="D19" s="59" t="s">
        <v>98</v>
      </c>
      <c r="E19" s="63" t="s">
        <v>200</v>
      </c>
      <c r="F19" s="63" t="s">
        <v>200</v>
      </c>
      <c r="G19" s="61" t="s">
        <v>65</v>
      </c>
      <c r="H19" s="15">
        <v>2</v>
      </c>
      <c r="I19" s="17">
        <v>1666</v>
      </c>
      <c r="J19" s="63" t="s">
        <v>200</v>
      </c>
      <c r="K19" s="15">
        <v>2</v>
      </c>
      <c r="L19" s="17">
        <v>1666</v>
      </c>
      <c r="M19" s="46">
        <v>834</v>
      </c>
      <c r="N19" s="46">
        <v>832</v>
      </c>
      <c r="O19" s="62" t="s">
        <v>83</v>
      </c>
      <c r="P19" s="65" t="s">
        <v>200</v>
      </c>
      <c r="Q19" s="16">
        <v>1</v>
      </c>
      <c r="R19" s="17">
        <f t="shared" si="2"/>
        <v>2</v>
      </c>
      <c r="S19" s="15">
        <f t="shared" si="3"/>
        <v>1666</v>
      </c>
      <c r="T19" s="14">
        <f t="shared" si="4"/>
        <v>2</v>
      </c>
      <c r="U19" s="15">
        <f t="shared" si="5"/>
        <v>1666</v>
      </c>
      <c r="V19" s="15">
        <f t="shared" si="6"/>
        <v>834</v>
      </c>
      <c r="W19" s="15">
        <f t="shared" si="7"/>
        <v>832</v>
      </c>
      <c r="X19" s="15">
        <v>2</v>
      </c>
      <c r="Y19" s="15"/>
    </row>
    <row r="20" spans="1:25" ht="25.5">
      <c r="A20" s="13">
        <v>13</v>
      </c>
      <c r="B20" s="59" t="s">
        <v>99</v>
      </c>
      <c r="C20" s="60" t="s">
        <v>100</v>
      </c>
      <c r="D20" s="59" t="s">
        <v>101</v>
      </c>
      <c r="E20" s="63" t="s">
        <v>200</v>
      </c>
      <c r="F20" s="63" t="s">
        <v>200</v>
      </c>
      <c r="G20" s="61" t="s">
        <v>65</v>
      </c>
      <c r="H20" s="15">
        <v>3</v>
      </c>
      <c r="I20" s="17">
        <v>1929</v>
      </c>
      <c r="J20" s="63" t="s">
        <v>200</v>
      </c>
      <c r="K20" s="15">
        <v>3</v>
      </c>
      <c r="L20" s="17">
        <v>1929</v>
      </c>
      <c r="M20" s="46">
        <v>966</v>
      </c>
      <c r="N20" s="46">
        <v>963</v>
      </c>
      <c r="O20" s="62" t="s">
        <v>83</v>
      </c>
      <c r="P20" s="65" t="s">
        <v>200</v>
      </c>
      <c r="Q20" s="16">
        <v>1</v>
      </c>
      <c r="R20" s="17">
        <f t="shared" si="2"/>
        <v>3</v>
      </c>
      <c r="S20" s="15">
        <f t="shared" si="3"/>
        <v>1929</v>
      </c>
      <c r="T20" s="14">
        <f t="shared" si="4"/>
        <v>3</v>
      </c>
      <c r="U20" s="15">
        <f t="shared" si="5"/>
        <v>1929</v>
      </c>
      <c r="V20" s="15">
        <f t="shared" si="6"/>
        <v>966</v>
      </c>
      <c r="W20" s="15">
        <f t="shared" si="7"/>
        <v>963</v>
      </c>
      <c r="X20" s="15">
        <v>3</v>
      </c>
      <c r="Y20" s="15"/>
    </row>
    <row r="21" spans="1:25" ht="25.5">
      <c r="A21" s="13">
        <v>14</v>
      </c>
      <c r="B21" s="59" t="s">
        <v>102</v>
      </c>
      <c r="C21" s="60" t="s">
        <v>103</v>
      </c>
      <c r="D21" s="59" t="s">
        <v>104</v>
      </c>
      <c r="E21" s="63" t="s">
        <v>200</v>
      </c>
      <c r="F21" s="63" t="s">
        <v>200</v>
      </c>
      <c r="G21" s="61" t="s">
        <v>65</v>
      </c>
      <c r="H21" s="15">
        <v>1</v>
      </c>
      <c r="I21" s="17">
        <v>927</v>
      </c>
      <c r="J21" s="63" t="s">
        <v>200</v>
      </c>
      <c r="K21" s="15">
        <v>1</v>
      </c>
      <c r="L21" s="17">
        <v>927</v>
      </c>
      <c r="M21" s="46">
        <v>464</v>
      </c>
      <c r="N21" s="46">
        <v>463</v>
      </c>
      <c r="O21" s="62" t="s">
        <v>83</v>
      </c>
      <c r="P21" s="65" t="s">
        <v>200</v>
      </c>
      <c r="Q21" s="16">
        <v>1</v>
      </c>
      <c r="R21" s="17">
        <f t="shared" si="2"/>
        <v>1</v>
      </c>
      <c r="S21" s="15">
        <f t="shared" si="3"/>
        <v>927</v>
      </c>
      <c r="T21" s="14">
        <f t="shared" si="4"/>
        <v>1</v>
      </c>
      <c r="U21" s="15">
        <f t="shared" si="5"/>
        <v>927</v>
      </c>
      <c r="V21" s="15">
        <f t="shared" si="6"/>
        <v>464</v>
      </c>
      <c r="W21" s="15">
        <f t="shared" si="7"/>
        <v>463</v>
      </c>
      <c r="X21" s="15">
        <v>1</v>
      </c>
      <c r="Y21" s="15"/>
    </row>
    <row r="22" spans="1:25" ht="51">
      <c r="A22" s="13">
        <v>15</v>
      </c>
      <c r="B22" s="59" t="s">
        <v>105</v>
      </c>
      <c r="C22" s="60" t="s">
        <v>103</v>
      </c>
      <c r="D22" s="59" t="s">
        <v>96</v>
      </c>
      <c r="E22" s="63" t="s">
        <v>200</v>
      </c>
      <c r="F22" s="63" t="s">
        <v>200</v>
      </c>
      <c r="G22" s="61" t="s">
        <v>65</v>
      </c>
      <c r="H22" s="15">
        <v>1</v>
      </c>
      <c r="I22" s="17">
        <v>324</v>
      </c>
      <c r="J22" s="63" t="s">
        <v>200</v>
      </c>
      <c r="K22" s="15">
        <v>1</v>
      </c>
      <c r="L22" s="17">
        <v>324</v>
      </c>
      <c r="M22" s="46">
        <v>162</v>
      </c>
      <c r="N22" s="46">
        <v>162</v>
      </c>
      <c r="O22" s="62" t="s">
        <v>83</v>
      </c>
      <c r="P22" s="65" t="s">
        <v>200</v>
      </c>
      <c r="Q22" s="16">
        <v>1</v>
      </c>
      <c r="R22" s="17">
        <f t="shared" si="2"/>
        <v>1</v>
      </c>
      <c r="S22" s="15">
        <f t="shared" si="3"/>
        <v>324</v>
      </c>
      <c r="T22" s="14">
        <f t="shared" si="4"/>
        <v>1</v>
      </c>
      <c r="U22" s="15">
        <f t="shared" si="5"/>
        <v>324</v>
      </c>
      <c r="V22" s="15">
        <f t="shared" si="6"/>
        <v>162</v>
      </c>
      <c r="W22" s="15">
        <f t="shared" si="7"/>
        <v>162</v>
      </c>
      <c r="X22" s="15">
        <v>1</v>
      </c>
      <c r="Y22" s="15"/>
    </row>
    <row r="23" spans="1:25" ht="38.25">
      <c r="A23" s="13">
        <v>16</v>
      </c>
      <c r="B23" s="59" t="s">
        <v>106</v>
      </c>
      <c r="C23" s="60" t="s">
        <v>103</v>
      </c>
      <c r="D23" s="59" t="s">
        <v>107</v>
      </c>
      <c r="E23" s="63" t="s">
        <v>200</v>
      </c>
      <c r="F23" s="63" t="s">
        <v>200</v>
      </c>
      <c r="G23" s="61" t="s">
        <v>65</v>
      </c>
      <c r="H23" s="15">
        <v>1</v>
      </c>
      <c r="I23" s="17">
        <v>135</v>
      </c>
      <c r="J23" s="63" t="s">
        <v>200</v>
      </c>
      <c r="K23" s="15">
        <v>1</v>
      </c>
      <c r="L23" s="17">
        <v>135</v>
      </c>
      <c r="M23" s="46">
        <v>68</v>
      </c>
      <c r="N23" s="46">
        <v>67</v>
      </c>
      <c r="O23" s="62" t="s">
        <v>83</v>
      </c>
      <c r="P23" s="65" t="s">
        <v>200</v>
      </c>
      <c r="Q23" s="16">
        <v>1</v>
      </c>
      <c r="R23" s="17">
        <f t="shared" si="2"/>
        <v>1</v>
      </c>
      <c r="S23" s="15">
        <f t="shared" si="3"/>
        <v>135</v>
      </c>
      <c r="T23" s="14">
        <f t="shared" si="4"/>
        <v>1</v>
      </c>
      <c r="U23" s="15">
        <f t="shared" si="5"/>
        <v>135</v>
      </c>
      <c r="V23" s="15">
        <f t="shared" si="6"/>
        <v>68</v>
      </c>
      <c r="W23" s="15">
        <f t="shared" si="7"/>
        <v>67</v>
      </c>
      <c r="X23" s="15">
        <v>1</v>
      </c>
      <c r="Y23" s="15"/>
    </row>
    <row r="24" spans="1:25" ht="38.25">
      <c r="A24" s="13">
        <v>17</v>
      </c>
      <c r="B24" s="59" t="s">
        <v>108</v>
      </c>
      <c r="C24" s="60" t="s">
        <v>103</v>
      </c>
      <c r="D24" s="59" t="s">
        <v>107</v>
      </c>
      <c r="E24" s="63" t="s">
        <v>200</v>
      </c>
      <c r="F24" s="63" t="s">
        <v>200</v>
      </c>
      <c r="G24" s="61" t="s">
        <v>65</v>
      </c>
      <c r="H24" s="15">
        <v>1</v>
      </c>
      <c r="I24" s="17">
        <v>70</v>
      </c>
      <c r="J24" s="63" t="s">
        <v>200</v>
      </c>
      <c r="K24" s="15">
        <v>1</v>
      </c>
      <c r="L24" s="17">
        <v>70</v>
      </c>
      <c r="M24" s="46">
        <v>35</v>
      </c>
      <c r="N24" s="46">
        <v>35</v>
      </c>
      <c r="O24" s="62" t="s">
        <v>83</v>
      </c>
      <c r="P24" s="65" t="s">
        <v>200</v>
      </c>
      <c r="Q24" s="16">
        <v>1</v>
      </c>
      <c r="R24" s="17">
        <f t="shared" si="2"/>
        <v>1</v>
      </c>
      <c r="S24" s="15">
        <f t="shared" si="3"/>
        <v>70</v>
      </c>
      <c r="T24" s="14">
        <f t="shared" si="4"/>
        <v>1</v>
      </c>
      <c r="U24" s="15">
        <f t="shared" si="5"/>
        <v>70</v>
      </c>
      <c r="V24" s="15">
        <f t="shared" si="6"/>
        <v>35</v>
      </c>
      <c r="W24" s="15">
        <f t="shared" si="7"/>
        <v>35</v>
      </c>
      <c r="X24" s="15">
        <v>1</v>
      </c>
      <c r="Y24" s="15"/>
    </row>
    <row r="25" spans="1:25" ht="38.25">
      <c r="A25" s="13">
        <v>18</v>
      </c>
      <c r="B25" s="59" t="s">
        <v>109</v>
      </c>
      <c r="C25" s="60" t="s">
        <v>103</v>
      </c>
      <c r="D25" s="59" t="s">
        <v>110</v>
      </c>
      <c r="E25" s="63" t="s">
        <v>200</v>
      </c>
      <c r="F25" s="63" t="s">
        <v>200</v>
      </c>
      <c r="G25" s="61" t="s">
        <v>65</v>
      </c>
      <c r="H25" s="15">
        <v>1</v>
      </c>
      <c r="I25" s="17">
        <v>25</v>
      </c>
      <c r="J25" s="63" t="s">
        <v>200</v>
      </c>
      <c r="K25" s="15">
        <v>1</v>
      </c>
      <c r="L25" s="17">
        <v>25</v>
      </c>
      <c r="M25" s="46">
        <v>13</v>
      </c>
      <c r="N25" s="46">
        <v>12</v>
      </c>
      <c r="O25" s="62" t="s">
        <v>83</v>
      </c>
      <c r="P25" s="65" t="s">
        <v>200</v>
      </c>
      <c r="Q25" s="16">
        <v>1</v>
      </c>
      <c r="R25" s="17">
        <f t="shared" si="2"/>
        <v>1</v>
      </c>
      <c r="S25" s="15">
        <f t="shared" si="3"/>
        <v>25</v>
      </c>
      <c r="T25" s="14">
        <f t="shared" si="4"/>
        <v>1</v>
      </c>
      <c r="U25" s="15">
        <f t="shared" si="5"/>
        <v>25</v>
      </c>
      <c r="V25" s="15">
        <f t="shared" si="6"/>
        <v>13</v>
      </c>
      <c r="W25" s="15">
        <f t="shared" si="7"/>
        <v>12</v>
      </c>
      <c r="X25" s="15">
        <v>1</v>
      </c>
      <c r="Y25" s="15"/>
    </row>
    <row r="26" spans="1:25" ht="38.25">
      <c r="A26" s="13">
        <v>19</v>
      </c>
      <c r="B26" s="59" t="s">
        <v>111</v>
      </c>
      <c r="C26" s="60" t="s">
        <v>103</v>
      </c>
      <c r="D26" s="59" t="s">
        <v>112</v>
      </c>
      <c r="E26" s="63" t="s">
        <v>200</v>
      </c>
      <c r="F26" s="63" t="s">
        <v>200</v>
      </c>
      <c r="G26" s="61" t="s">
        <v>65</v>
      </c>
      <c r="H26" s="15">
        <v>1</v>
      </c>
      <c r="I26" s="17">
        <v>462.86</v>
      </c>
      <c r="J26" s="63" t="s">
        <v>200</v>
      </c>
      <c r="K26" s="15">
        <v>1</v>
      </c>
      <c r="L26" s="17">
        <v>462.86</v>
      </c>
      <c r="M26" s="46">
        <v>231</v>
      </c>
      <c r="N26" s="46">
        <v>231.86</v>
      </c>
      <c r="O26" s="62" t="s">
        <v>83</v>
      </c>
      <c r="P26" s="65" t="s">
        <v>200</v>
      </c>
      <c r="Q26" s="16">
        <v>1</v>
      </c>
      <c r="R26" s="17">
        <f t="shared" si="2"/>
        <v>1</v>
      </c>
      <c r="S26" s="15">
        <f t="shared" si="3"/>
        <v>462.86</v>
      </c>
      <c r="T26" s="14">
        <f t="shared" si="4"/>
        <v>1</v>
      </c>
      <c r="U26" s="15">
        <f t="shared" si="5"/>
        <v>462.86</v>
      </c>
      <c r="V26" s="15">
        <f t="shared" si="6"/>
        <v>231</v>
      </c>
      <c r="W26" s="15">
        <f t="shared" si="7"/>
        <v>231.86</v>
      </c>
      <c r="X26" s="15">
        <v>1</v>
      </c>
      <c r="Y26" s="15"/>
    </row>
    <row r="27" spans="1:25" ht="38.25">
      <c r="A27" s="13">
        <v>20</v>
      </c>
      <c r="B27" s="59" t="s">
        <v>113</v>
      </c>
      <c r="C27" s="60" t="s">
        <v>114</v>
      </c>
      <c r="D27" s="59" t="s">
        <v>115</v>
      </c>
      <c r="E27" s="63" t="s">
        <v>200</v>
      </c>
      <c r="F27" s="63" t="s">
        <v>200</v>
      </c>
      <c r="G27" s="61" t="s">
        <v>116</v>
      </c>
      <c r="H27" s="15">
        <v>4</v>
      </c>
      <c r="I27" s="17">
        <v>10488</v>
      </c>
      <c r="J27" s="63" t="s">
        <v>200</v>
      </c>
      <c r="K27" s="15">
        <v>4</v>
      </c>
      <c r="L27" s="17">
        <v>10488</v>
      </c>
      <c r="M27" s="46">
        <v>5244</v>
      </c>
      <c r="N27" s="46">
        <v>5244</v>
      </c>
      <c r="O27" s="62" t="s">
        <v>83</v>
      </c>
      <c r="P27" s="65" t="s">
        <v>200</v>
      </c>
      <c r="Q27" s="16">
        <v>1</v>
      </c>
      <c r="R27" s="17">
        <f t="shared" si="2"/>
        <v>4</v>
      </c>
      <c r="S27" s="15">
        <f t="shared" si="3"/>
        <v>10488</v>
      </c>
      <c r="T27" s="14">
        <f t="shared" si="4"/>
        <v>4</v>
      </c>
      <c r="U27" s="15">
        <f t="shared" si="5"/>
        <v>10488</v>
      </c>
      <c r="V27" s="15">
        <f t="shared" si="6"/>
        <v>5244</v>
      </c>
      <c r="W27" s="15">
        <f t="shared" si="7"/>
        <v>5244</v>
      </c>
      <c r="X27" s="15">
        <v>4</v>
      </c>
      <c r="Y27" s="15"/>
    </row>
    <row r="28" spans="1:25" ht="25.5">
      <c r="A28" s="13">
        <v>21</v>
      </c>
      <c r="B28" s="59" t="s">
        <v>117</v>
      </c>
      <c r="C28" s="60" t="s">
        <v>103</v>
      </c>
      <c r="D28" s="59" t="s">
        <v>118</v>
      </c>
      <c r="E28" s="63" t="s">
        <v>200</v>
      </c>
      <c r="F28" s="63" t="s">
        <v>200</v>
      </c>
      <c r="G28" s="61" t="s">
        <v>65</v>
      </c>
      <c r="H28" s="15">
        <v>1</v>
      </c>
      <c r="I28" s="17">
        <v>133</v>
      </c>
      <c r="J28" s="63" t="s">
        <v>200</v>
      </c>
      <c r="K28" s="15">
        <v>1</v>
      </c>
      <c r="L28" s="17">
        <v>133</v>
      </c>
      <c r="M28" s="46">
        <v>67</v>
      </c>
      <c r="N28" s="46">
        <v>66</v>
      </c>
      <c r="O28" s="62" t="s">
        <v>83</v>
      </c>
      <c r="P28" s="65" t="s">
        <v>200</v>
      </c>
      <c r="Q28" s="16">
        <v>1</v>
      </c>
      <c r="R28" s="17">
        <f t="shared" si="2"/>
        <v>1</v>
      </c>
      <c r="S28" s="15">
        <f t="shared" si="3"/>
        <v>133</v>
      </c>
      <c r="T28" s="14">
        <f t="shared" si="4"/>
        <v>1</v>
      </c>
      <c r="U28" s="15">
        <f t="shared" si="5"/>
        <v>133</v>
      </c>
      <c r="V28" s="15">
        <f t="shared" si="6"/>
        <v>67</v>
      </c>
      <c r="W28" s="15">
        <f t="shared" si="7"/>
        <v>66</v>
      </c>
      <c r="X28" s="15">
        <v>1</v>
      </c>
      <c r="Y28" s="15"/>
    </row>
    <row r="29" spans="1:25" ht="38.25">
      <c r="A29" s="13">
        <v>22</v>
      </c>
      <c r="B29" s="59" t="s">
        <v>119</v>
      </c>
      <c r="C29" s="60" t="s">
        <v>103</v>
      </c>
      <c r="D29" s="59" t="s">
        <v>118</v>
      </c>
      <c r="E29" s="63" t="s">
        <v>200</v>
      </c>
      <c r="F29" s="63" t="s">
        <v>200</v>
      </c>
      <c r="G29" s="61" t="s">
        <v>65</v>
      </c>
      <c r="H29" s="15">
        <v>1</v>
      </c>
      <c r="I29" s="17">
        <v>133.57</v>
      </c>
      <c r="J29" s="63" t="s">
        <v>200</v>
      </c>
      <c r="K29" s="15">
        <v>1</v>
      </c>
      <c r="L29" s="17">
        <v>133.57</v>
      </c>
      <c r="M29" s="46">
        <v>67</v>
      </c>
      <c r="N29" s="46">
        <v>66.570000000000007</v>
      </c>
      <c r="O29" s="62" t="s">
        <v>83</v>
      </c>
      <c r="P29" s="65" t="s">
        <v>200</v>
      </c>
      <c r="Q29" s="16">
        <v>1</v>
      </c>
      <c r="R29" s="17">
        <f t="shared" si="2"/>
        <v>1</v>
      </c>
      <c r="S29" s="15">
        <f t="shared" si="3"/>
        <v>133.57</v>
      </c>
      <c r="T29" s="14">
        <f t="shared" si="4"/>
        <v>1</v>
      </c>
      <c r="U29" s="15">
        <f t="shared" si="5"/>
        <v>133.57</v>
      </c>
      <c r="V29" s="15">
        <f t="shared" si="6"/>
        <v>67</v>
      </c>
      <c r="W29" s="15">
        <f t="shared" si="7"/>
        <v>66.570000000000007</v>
      </c>
      <c r="X29" s="15">
        <v>1</v>
      </c>
      <c r="Y29" s="15"/>
    </row>
    <row r="30" spans="1:25" ht="38.25">
      <c r="A30" s="13">
        <v>23</v>
      </c>
      <c r="B30" s="59" t="s">
        <v>120</v>
      </c>
      <c r="C30" s="60" t="s">
        <v>103</v>
      </c>
      <c r="D30" s="59" t="s">
        <v>121</v>
      </c>
      <c r="E30" s="63" t="s">
        <v>200</v>
      </c>
      <c r="F30" s="63" t="s">
        <v>200</v>
      </c>
      <c r="G30" s="61" t="s">
        <v>65</v>
      </c>
      <c r="H30" s="15">
        <v>1</v>
      </c>
      <c r="I30" s="17">
        <v>959</v>
      </c>
      <c r="J30" s="63" t="s">
        <v>200</v>
      </c>
      <c r="K30" s="15">
        <v>1</v>
      </c>
      <c r="L30" s="17">
        <v>959</v>
      </c>
      <c r="M30" s="46">
        <v>480</v>
      </c>
      <c r="N30" s="46">
        <v>479</v>
      </c>
      <c r="O30" s="62" t="s">
        <v>83</v>
      </c>
      <c r="P30" s="65" t="s">
        <v>200</v>
      </c>
      <c r="Q30" s="16">
        <v>1</v>
      </c>
      <c r="R30" s="17">
        <f t="shared" si="2"/>
        <v>1</v>
      </c>
      <c r="S30" s="15">
        <f t="shared" si="3"/>
        <v>959</v>
      </c>
      <c r="T30" s="14">
        <f t="shared" si="4"/>
        <v>1</v>
      </c>
      <c r="U30" s="15">
        <f t="shared" si="5"/>
        <v>959</v>
      </c>
      <c r="V30" s="15">
        <f t="shared" si="6"/>
        <v>480</v>
      </c>
      <c r="W30" s="15">
        <f t="shared" si="7"/>
        <v>479</v>
      </c>
      <c r="X30" s="15">
        <v>1</v>
      </c>
      <c r="Y30" s="15"/>
    </row>
    <row r="31" spans="1:25" ht="25.5">
      <c r="A31" s="13">
        <v>24</v>
      </c>
      <c r="B31" s="59" t="s">
        <v>122</v>
      </c>
      <c r="C31" s="60" t="s">
        <v>103</v>
      </c>
      <c r="D31" s="59" t="s">
        <v>123</v>
      </c>
      <c r="E31" s="63" t="s">
        <v>200</v>
      </c>
      <c r="F31" s="63" t="s">
        <v>200</v>
      </c>
      <c r="G31" s="61" t="s">
        <v>65</v>
      </c>
      <c r="H31" s="15">
        <v>2</v>
      </c>
      <c r="I31" s="17">
        <v>268</v>
      </c>
      <c r="J31" s="63" t="s">
        <v>200</v>
      </c>
      <c r="K31" s="15">
        <v>2</v>
      </c>
      <c r="L31" s="17">
        <v>268</v>
      </c>
      <c r="M31" s="46">
        <v>134</v>
      </c>
      <c r="N31" s="46">
        <v>134</v>
      </c>
      <c r="O31" s="62" t="s">
        <v>83</v>
      </c>
      <c r="P31" s="65" t="s">
        <v>200</v>
      </c>
      <c r="Q31" s="16">
        <v>1</v>
      </c>
      <c r="R31" s="17">
        <f t="shared" si="2"/>
        <v>2</v>
      </c>
      <c r="S31" s="15">
        <f t="shared" si="3"/>
        <v>268</v>
      </c>
      <c r="T31" s="14">
        <f t="shared" si="4"/>
        <v>2</v>
      </c>
      <c r="U31" s="15">
        <f t="shared" si="5"/>
        <v>268</v>
      </c>
      <c r="V31" s="15">
        <f t="shared" si="6"/>
        <v>134</v>
      </c>
      <c r="W31" s="15">
        <f t="shared" si="7"/>
        <v>134</v>
      </c>
      <c r="X31" s="15">
        <v>2</v>
      </c>
      <c r="Y31" s="15"/>
    </row>
    <row r="32" spans="1:25" ht="25.5">
      <c r="A32" s="13">
        <v>25</v>
      </c>
      <c r="B32" s="59" t="s">
        <v>124</v>
      </c>
      <c r="C32" s="60" t="s">
        <v>103</v>
      </c>
      <c r="D32" s="59" t="s">
        <v>125</v>
      </c>
      <c r="E32" s="63" t="s">
        <v>200</v>
      </c>
      <c r="F32" s="63" t="s">
        <v>200</v>
      </c>
      <c r="G32" s="61" t="s">
        <v>65</v>
      </c>
      <c r="H32" s="15">
        <v>10</v>
      </c>
      <c r="I32" s="17">
        <v>230</v>
      </c>
      <c r="J32" s="63" t="s">
        <v>200</v>
      </c>
      <c r="K32" s="15">
        <v>10</v>
      </c>
      <c r="L32" s="17">
        <v>230</v>
      </c>
      <c r="M32" s="46">
        <v>120</v>
      </c>
      <c r="N32" s="46">
        <v>110</v>
      </c>
      <c r="O32" s="62" t="s">
        <v>83</v>
      </c>
      <c r="P32" s="65" t="s">
        <v>200</v>
      </c>
      <c r="Q32" s="16">
        <v>1</v>
      </c>
      <c r="R32" s="17">
        <f t="shared" si="2"/>
        <v>10</v>
      </c>
      <c r="S32" s="15">
        <f t="shared" si="3"/>
        <v>230</v>
      </c>
      <c r="T32" s="14">
        <f t="shared" si="4"/>
        <v>10</v>
      </c>
      <c r="U32" s="15">
        <f t="shared" si="5"/>
        <v>230</v>
      </c>
      <c r="V32" s="15">
        <f t="shared" si="6"/>
        <v>120</v>
      </c>
      <c r="W32" s="15">
        <f t="shared" si="7"/>
        <v>110</v>
      </c>
      <c r="X32" s="15">
        <v>10</v>
      </c>
      <c r="Y32" s="15"/>
    </row>
    <row r="33" spans="1:25" ht="25.5">
      <c r="A33" s="13">
        <v>26</v>
      </c>
      <c r="B33" s="59" t="s">
        <v>126</v>
      </c>
      <c r="C33" s="60" t="s">
        <v>103</v>
      </c>
      <c r="D33" s="59" t="s">
        <v>125</v>
      </c>
      <c r="E33" s="63" t="s">
        <v>200</v>
      </c>
      <c r="F33" s="63" t="s">
        <v>200</v>
      </c>
      <c r="G33" s="61" t="s">
        <v>65</v>
      </c>
      <c r="H33" s="15">
        <v>4</v>
      </c>
      <c r="I33" s="17">
        <v>404</v>
      </c>
      <c r="J33" s="63" t="s">
        <v>200</v>
      </c>
      <c r="K33" s="15">
        <v>4</v>
      </c>
      <c r="L33" s="17">
        <v>404</v>
      </c>
      <c r="M33" s="46">
        <v>204</v>
      </c>
      <c r="N33" s="46">
        <v>200</v>
      </c>
      <c r="O33" s="62" t="s">
        <v>83</v>
      </c>
      <c r="P33" s="65" t="s">
        <v>200</v>
      </c>
      <c r="Q33" s="16">
        <v>1</v>
      </c>
      <c r="R33" s="17">
        <f t="shared" si="2"/>
        <v>4</v>
      </c>
      <c r="S33" s="15">
        <f t="shared" si="3"/>
        <v>404</v>
      </c>
      <c r="T33" s="14">
        <f t="shared" si="4"/>
        <v>4</v>
      </c>
      <c r="U33" s="15">
        <f t="shared" si="5"/>
        <v>404</v>
      </c>
      <c r="V33" s="15">
        <f t="shared" si="6"/>
        <v>204</v>
      </c>
      <c r="W33" s="15">
        <f t="shared" si="7"/>
        <v>200</v>
      </c>
      <c r="X33" s="15">
        <v>4</v>
      </c>
      <c r="Y33" s="15"/>
    </row>
    <row r="34" spans="1:25" ht="25.5">
      <c r="A34" s="13">
        <v>27</v>
      </c>
      <c r="B34" s="59" t="s">
        <v>127</v>
      </c>
      <c r="C34" s="60" t="s">
        <v>103</v>
      </c>
      <c r="D34" s="59" t="s">
        <v>125</v>
      </c>
      <c r="E34" s="63" t="s">
        <v>200</v>
      </c>
      <c r="F34" s="63" t="s">
        <v>200</v>
      </c>
      <c r="G34" s="61" t="s">
        <v>65</v>
      </c>
      <c r="H34" s="15">
        <v>2</v>
      </c>
      <c r="I34" s="17">
        <v>374</v>
      </c>
      <c r="J34" s="63" t="s">
        <v>200</v>
      </c>
      <c r="K34" s="15">
        <v>2</v>
      </c>
      <c r="L34" s="17">
        <v>374</v>
      </c>
      <c r="M34" s="46">
        <v>188</v>
      </c>
      <c r="N34" s="46">
        <v>186</v>
      </c>
      <c r="O34" s="62" t="s">
        <v>83</v>
      </c>
      <c r="P34" s="65" t="s">
        <v>200</v>
      </c>
      <c r="Q34" s="16">
        <v>1</v>
      </c>
      <c r="R34" s="17">
        <f t="shared" si="2"/>
        <v>2</v>
      </c>
      <c r="S34" s="15">
        <f t="shared" si="3"/>
        <v>374</v>
      </c>
      <c r="T34" s="14">
        <f t="shared" si="4"/>
        <v>2</v>
      </c>
      <c r="U34" s="15">
        <f t="shared" si="5"/>
        <v>374</v>
      </c>
      <c r="V34" s="15">
        <f t="shared" si="6"/>
        <v>188</v>
      </c>
      <c r="W34" s="15">
        <f t="shared" si="7"/>
        <v>186</v>
      </c>
      <c r="X34" s="15">
        <v>2</v>
      </c>
      <c r="Y34" s="15"/>
    </row>
    <row r="35" spans="1:25" ht="38.25">
      <c r="A35" s="13">
        <v>28</v>
      </c>
      <c r="B35" s="59" t="s">
        <v>128</v>
      </c>
      <c r="C35" s="60" t="s">
        <v>129</v>
      </c>
      <c r="D35" s="59" t="s">
        <v>86</v>
      </c>
      <c r="E35" s="63" t="s">
        <v>200</v>
      </c>
      <c r="F35" s="63" t="s">
        <v>200</v>
      </c>
      <c r="G35" s="61" t="s">
        <v>65</v>
      </c>
      <c r="H35" s="15">
        <v>5</v>
      </c>
      <c r="I35" s="17">
        <v>2762.5</v>
      </c>
      <c r="J35" s="63" t="s">
        <v>200</v>
      </c>
      <c r="K35" s="15">
        <v>5</v>
      </c>
      <c r="L35" s="17">
        <v>2762.5</v>
      </c>
      <c r="M35" s="46">
        <v>1380</v>
      </c>
      <c r="N35" s="46">
        <v>1382.5</v>
      </c>
      <c r="O35" s="62" t="s">
        <v>83</v>
      </c>
      <c r="P35" s="65" t="s">
        <v>200</v>
      </c>
      <c r="Q35" s="16">
        <v>1</v>
      </c>
      <c r="R35" s="17">
        <f t="shared" si="2"/>
        <v>5</v>
      </c>
      <c r="S35" s="15">
        <f t="shared" si="3"/>
        <v>2762.5</v>
      </c>
      <c r="T35" s="14">
        <f t="shared" si="4"/>
        <v>5</v>
      </c>
      <c r="U35" s="15">
        <f t="shared" si="5"/>
        <v>2762.5</v>
      </c>
      <c r="V35" s="15">
        <f t="shared" si="6"/>
        <v>1380</v>
      </c>
      <c r="W35" s="15">
        <f t="shared" si="7"/>
        <v>1382.5</v>
      </c>
      <c r="X35" s="15">
        <v>5</v>
      </c>
      <c r="Y35" s="15"/>
    </row>
    <row r="36" spans="1:25" ht="38.25">
      <c r="A36" s="13">
        <v>29</v>
      </c>
      <c r="B36" s="59" t="s">
        <v>130</v>
      </c>
      <c r="C36" s="60" t="s">
        <v>103</v>
      </c>
      <c r="D36" s="59" t="s">
        <v>131</v>
      </c>
      <c r="E36" s="63" t="s">
        <v>200</v>
      </c>
      <c r="F36" s="63" t="s">
        <v>200</v>
      </c>
      <c r="G36" s="61" t="s">
        <v>65</v>
      </c>
      <c r="H36" s="15">
        <v>1</v>
      </c>
      <c r="I36" s="17">
        <v>1297</v>
      </c>
      <c r="J36" s="63" t="s">
        <v>200</v>
      </c>
      <c r="K36" s="15">
        <v>1</v>
      </c>
      <c r="L36" s="17">
        <v>1297</v>
      </c>
      <c r="M36" s="46">
        <v>649</v>
      </c>
      <c r="N36" s="46">
        <v>648</v>
      </c>
      <c r="O36" s="62" t="s">
        <v>83</v>
      </c>
      <c r="P36" s="65" t="s">
        <v>200</v>
      </c>
      <c r="Q36" s="16">
        <v>1</v>
      </c>
      <c r="R36" s="17">
        <f t="shared" si="2"/>
        <v>1</v>
      </c>
      <c r="S36" s="15">
        <f t="shared" si="3"/>
        <v>1297</v>
      </c>
      <c r="T36" s="14">
        <f t="shared" si="4"/>
        <v>1</v>
      </c>
      <c r="U36" s="15">
        <f t="shared" si="5"/>
        <v>1297</v>
      </c>
      <c r="V36" s="15">
        <f t="shared" si="6"/>
        <v>649</v>
      </c>
      <c r="W36" s="15">
        <f t="shared" si="7"/>
        <v>648</v>
      </c>
      <c r="X36" s="15">
        <v>1</v>
      </c>
      <c r="Y36" s="15"/>
    </row>
    <row r="37" spans="1:25" ht="38.25">
      <c r="A37" s="13">
        <v>30</v>
      </c>
      <c r="B37" s="59" t="s">
        <v>132</v>
      </c>
      <c r="C37" s="60" t="s">
        <v>103</v>
      </c>
      <c r="D37" s="59" t="s">
        <v>133</v>
      </c>
      <c r="E37" s="63" t="s">
        <v>200</v>
      </c>
      <c r="F37" s="63" t="s">
        <v>200</v>
      </c>
      <c r="G37" s="61" t="s">
        <v>65</v>
      </c>
      <c r="H37" s="15">
        <v>2</v>
      </c>
      <c r="I37" s="17">
        <v>140</v>
      </c>
      <c r="J37" s="63" t="s">
        <v>200</v>
      </c>
      <c r="K37" s="15">
        <v>2</v>
      </c>
      <c r="L37" s="17">
        <v>140</v>
      </c>
      <c r="M37" s="46">
        <v>70</v>
      </c>
      <c r="N37" s="46">
        <v>70</v>
      </c>
      <c r="O37" s="62" t="s">
        <v>83</v>
      </c>
      <c r="P37" s="65" t="s">
        <v>200</v>
      </c>
      <c r="Q37" s="16">
        <v>1</v>
      </c>
      <c r="R37" s="17">
        <f t="shared" si="2"/>
        <v>2</v>
      </c>
      <c r="S37" s="15">
        <f t="shared" si="3"/>
        <v>140</v>
      </c>
      <c r="T37" s="14">
        <f t="shared" si="4"/>
        <v>2</v>
      </c>
      <c r="U37" s="15">
        <f t="shared" si="5"/>
        <v>140</v>
      </c>
      <c r="V37" s="15">
        <f t="shared" si="6"/>
        <v>70</v>
      </c>
      <c r="W37" s="15">
        <f t="shared" si="7"/>
        <v>70</v>
      </c>
      <c r="X37" s="15">
        <v>2</v>
      </c>
      <c r="Y37" s="15"/>
    </row>
    <row r="38" spans="1:25" ht="51">
      <c r="A38" s="13">
        <v>31</v>
      </c>
      <c r="B38" s="59" t="s">
        <v>134</v>
      </c>
      <c r="C38" s="60" t="s">
        <v>103</v>
      </c>
      <c r="D38" s="59" t="s">
        <v>133</v>
      </c>
      <c r="E38" s="63" t="s">
        <v>200</v>
      </c>
      <c r="F38" s="63" t="s">
        <v>200</v>
      </c>
      <c r="G38" s="61" t="s">
        <v>65</v>
      </c>
      <c r="H38" s="15">
        <v>1</v>
      </c>
      <c r="I38" s="17">
        <v>107</v>
      </c>
      <c r="J38" s="63" t="s">
        <v>200</v>
      </c>
      <c r="K38" s="15">
        <v>1</v>
      </c>
      <c r="L38" s="17">
        <v>107</v>
      </c>
      <c r="M38" s="46">
        <v>54</v>
      </c>
      <c r="N38" s="46">
        <v>53</v>
      </c>
      <c r="O38" s="62" t="s">
        <v>83</v>
      </c>
      <c r="P38" s="65" t="s">
        <v>200</v>
      </c>
      <c r="Q38" s="16">
        <v>1</v>
      </c>
      <c r="R38" s="17">
        <f t="shared" si="2"/>
        <v>1</v>
      </c>
      <c r="S38" s="15">
        <f t="shared" si="3"/>
        <v>107</v>
      </c>
      <c r="T38" s="14">
        <f t="shared" si="4"/>
        <v>1</v>
      </c>
      <c r="U38" s="15">
        <f t="shared" si="5"/>
        <v>107</v>
      </c>
      <c r="V38" s="15">
        <f t="shared" si="6"/>
        <v>54</v>
      </c>
      <c r="W38" s="15">
        <f t="shared" si="7"/>
        <v>53</v>
      </c>
      <c r="X38" s="15">
        <v>1</v>
      </c>
      <c r="Y38" s="15"/>
    </row>
    <row r="39" spans="1:25" ht="25.5">
      <c r="A39" s="13">
        <v>32</v>
      </c>
      <c r="B39" s="59" t="s">
        <v>135</v>
      </c>
      <c r="C39" s="60" t="s">
        <v>103</v>
      </c>
      <c r="D39" s="59" t="s">
        <v>133</v>
      </c>
      <c r="E39" s="63" t="s">
        <v>200</v>
      </c>
      <c r="F39" s="63" t="s">
        <v>200</v>
      </c>
      <c r="G39" s="61" t="s">
        <v>65</v>
      </c>
      <c r="H39" s="15">
        <v>1</v>
      </c>
      <c r="I39" s="17">
        <v>100</v>
      </c>
      <c r="J39" s="63" t="s">
        <v>200</v>
      </c>
      <c r="K39" s="15">
        <v>1</v>
      </c>
      <c r="L39" s="17">
        <v>100</v>
      </c>
      <c r="M39" s="46">
        <v>50</v>
      </c>
      <c r="N39" s="46">
        <v>50</v>
      </c>
      <c r="O39" s="62" t="s">
        <v>83</v>
      </c>
      <c r="P39" s="65" t="s">
        <v>200</v>
      </c>
      <c r="Q39" s="16">
        <v>1</v>
      </c>
      <c r="R39" s="17">
        <f t="shared" si="2"/>
        <v>1</v>
      </c>
      <c r="S39" s="15">
        <f t="shared" si="3"/>
        <v>100</v>
      </c>
      <c r="T39" s="14">
        <f t="shared" si="4"/>
        <v>1</v>
      </c>
      <c r="U39" s="15">
        <f t="shared" si="5"/>
        <v>100</v>
      </c>
      <c r="V39" s="15">
        <f t="shared" si="6"/>
        <v>50</v>
      </c>
      <c r="W39" s="15">
        <f t="shared" si="7"/>
        <v>50</v>
      </c>
      <c r="X39" s="15">
        <v>1</v>
      </c>
      <c r="Y39" s="15"/>
    </row>
    <row r="40" spans="1:25" ht="51">
      <c r="A40" s="13">
        <v>33</v>
      </c>
      <c r="B40" s="59" t="s">
        <v>136</v>
      </c>
      <c r="C40" s="60" t="s">
        <v>103</v>
      </c>
      <c r="D40" s="59" t="s">
        <v>89</v>
      </c>
      <c r="E40" s="63" t="s">
        <v>200</v>
      </c>
      <c r="F40" s="63" t="s">
        <v>200</v>
      </c>
      <c r="G40" s="61" t="s">
        <v>65</v>
      </c>
      <c r="H40" s="15">
        <v>1</v>
      </c>
      <c r="I40" s="17">
        <v>2802</v>
      </c>
      <c r="J40" s="63" t="s">
        <v>200</v>
      </c>
      <c r="K40" s="15">
        <v>1</v>
      </c>
      <c r="L40" s="17">
        <v>2802</v>
      </c>
      <c r="M40" s="46">
        <v>1401</v>
      </c>
      <c r="N40" s="46">
        <v>1401</v>
      </c>
      <c r="O40" s="62" t="s">
        <v>83</v>
      </c>
      <c r="P40" s="65" t="s">
        <v>200</v>
      </c>
      <c r="Q40" s="16">
        <v>1</v>
      </c>
      <c r="R40" s="17">
        <f t="shared" si="2"/>
        <v>1</v>
      </c>
      <c r="S40" s="15">
        <f t="shared" si="3"/>
        <v>2802</v>
      </c>
      <c r="T40" s="14">
        <f t="shared" si="4"/>
        <v>1</v>
      </c>
      <c r="U40" s="15">
        <f t="shared" si="5"/>
        <v>2802</v>
      </c>
      <c r="V40" s="15">
        <f t="shared" si="6"/>
        <v>1401</v>
      </c>
      <c r="W40" s="15">
        <f t="shared" si="7"/>
        <v>1401</v>
      </c>
      <c r="X40" s="15">
        <v>1</v>
      </c>
      <c r="Y40" s="15"/>
    </row>
    <row r="41" spans="1:25" ht="25.5">
      <c r="A41" s="13">
        <v>34</v>
      </c>
      <c r="B41" s="59" t="s">
        <v>137</v>
      </c>
      <c r="C41" s="60" t="s">
        <v>103</v>
      </c>
      <c r="D41" s="59" t="s">
        <v>138</v>
      </c>
      <c r="E41" s="63" t="s">
        <v>200</v>
      </c>
      <c r="F41" s="63" t="s">
        <v>200</v>
      </c>
      <c r="G41" s="61" t="s">
        <v>65</v>
      </c>
      <c r="H41" s="15">
        <v>2</v>
      </c>
      <c r="I41" s="17">
        <v>108</v>
      </c>
      <c r="J41" s="63" t="s">
        <v>200</v>
      </c>
      <c r="K41" s="15">
        <v>2</v>
      </c>
      <c r="L41" s="17">
        <v>108</v>
      </c>
      <c r="M41" s="46">
        <v>54</v>
      </c>
      <c r="N41" s="46">
        <v>54</v>
      </c>
      <c r="O41" s="62" t="s">
        <v>83</v>
      </c>
      <c r="P41" s="65" t="s">
        <v>200</v>
      </c>
      <c r="Q41" s="16">
        <v>1</v>
      </c>
      <c r="R41" s="17">
        <f t="shared" si="2"/>
        <v>2</v>
      </c>
      <c r="S41" s="15">
        <f t="shared" si="3"/>
        <v>108</v>
      </c>
      <c r="T41" s="14">
        <f t="shared" si="4"/>
        <v>2</v>
      </c>
      <c r="U41" s="15">
        <f t="shared" si="5"/>
        <v>108</v>
      </c>
      <c r="V41" s="15">
        <f t="shared" si="6"/>
        <v>54</v>
      </c>
      <c r="W41" s="15">
        <f t="shared" si="7"/>
        <v>54</v>
      </c>
      <c r="X41" s="15">
        <v>2</v>
      </c>
      <c r="Y41" s="15"/>
    </row>
    <row r="42" spans="1:25" ht="25.5">
      <c r="A42" s="13">
        <v>35</v>
      </c>
      <c r="B42" s="59" t="s">
        <v>139</v>
      </c>
      <c r="C42" s="60" t="s">
        <v>103</v>
      </c>
      <c r="D42" s="59" t="s">
        <v>138</v>
      </c>
      <c r="E42" s="63" t="s">
        <v>200</v>
      </c>
      <c r="F42" s="63" t="s">
        <v>200</v>
      </c>
      <c r="G42" s="61" t="s">
        <v>65</v>
      </c>
      <c r="H42" s="15">
        <v>1</v>
      </c>
      <c r="I42" s="17">
        <v>54</v>
      </c>
      <c r="J42" s="63" t="s">
        <v>200</v>
      </c>
      <c r="K42" s="15">
        <v>1</v>
      </c>
      <c r="L42" s="17">
        <v>54</v>
      </c>
      <c r="M42" s="46">
        <v>27</v>
      </c>
      <c r="N42" s="46">
        <v>27</v>
      </c>
      <c r="O42" s="62" t="s">
        <v>83</v>
      </c>
      <c r="P42" s="65" t="s">
        <v>200</v>
      </c>
      <c r="Q42" s="16">
        <v>1</v>
      </c>
      <c r="R42" s="17">
        <f t="shared" si="2"/>
        <v>1</v>
      </c>
      <c r="S42" s="15">
        <f t="shared" si="3"/>
        <v>54</v>
      </c>
      <c r="T42" s="14">
        <f t="shared" si="4"/>
        <v>1</v>
      </c>
      <c r="U42" s="15">
        <f t="shared" si="5"/>
        <v>54</v>
      </c>
      <c r="V42" s="15">
        <f t="shared" si="6"/>
        <v>27</v>
      </c>
      <c r="W42" s="15">
        <f t="shared" si="7"/>
        <v>27</v>
      </c>
      <c r="X42" s="15">
        <v>1</v>
      </c>
      <c r="Y42" s="15"/>
    </row>
    <row r="43" spans="1:25" ht="25.5">
      <c r="A43" s="13">
        <v>36</v>
      </c>
      <c r="B43" s="59" t="s">
        <v>140</v>
      </c>
      <c r="C43" s="60" t="s">
        <v>103</v>
      </c>
      <c r="D43" s="59" t="s">
        <v>138</v>
      </c>
      <c r="E43" s="63" t="s">
        <v>200</v>
      </c>
      <c r="F43" s="63" t="s">
        <v>200</v>
      </c>
      <c r="G43" s="61" t="s">
        <v>65</v>
      </c>
      <c r="H43" s="15">
        <v>2</v>
      </c>
      <c r="I43" s="17">
        <v>108</v>
      </c>
      <c r="J43" s="63" t="s">
        <v>200</v>
      </c>
      <c r="K43" s="15">
        <v>2</v>
      </c>
      <c r="L43" s="17">
        <v>108</v>
      </c>
      <c r="M43" s="46">
        <v>54</v>
      </c>
      <c r="N43" s="46">
        <v>54</v>
      </c>
      <c r="O43" s="62" t="s">
        <v>83</v>
      </c>
      <c r="P43" s="65" t="s">
        <v>200</v>
      </c>
      <c r="Q43" s="16">
        <v>1</v>
      </c>
      <c r="R43" s="17">
        <f t="shared" si="2"/>
        <v>2</v>
      </c>
      <c r="S43" s="15">
        <f t="shared" si="3"/>
        <v>108</v>
      </c>
      <c r="T43" s="14">
        <f t="shared" si="4"/>
        <v>2</v>
      </c>
      <c r="U43" s="15">
        <f t="shared" si="5"/>
        <v>108</v>
      </c>
      <c r="V43" s="15">
        <f t="shared" si="6"/>
        <v>54</v>
      </c>
      <c r="W43" s="15">
        <f t="shared" si="7"/>
        <v>54</v>
      </c>
      <c r="X43" s="15">
        <v>2</v>
      </c>
      <c r="Y43" s="15"/>
    </row>
    <row r="44" spans="1:25" ht="51">
      <c r="A44" s="13">
        <v>37</v>
      </c>
      <c r="B44" s="59" t="s">
        <v>141</v>
      </c>
      <c r="C44" s="60" t="s">
        <v>103</v>
      </c>
      <c r="D44" s="59" t="s">
        <v>142</v>
      </c>
      <c r="E44" s="63" t="s">
        <v>200</v>
      </c>
      <c r="F44" s="63" t="s">
        <v>200</v>
      </c>
      <c r="G44" s="61" t="s">
        <v>65</v>
      </c>
      <c r="H44" s="15">
        <v>1</v>
      </c>
      <c r="I44" s="17">
        <v>905.71</v>
      </c>
      <c r="J44" s="63" t="s">
        <v>200</v>
      </c>
      <c r="K44" s="15">
        <v>1</v>
      </c>
      <c r="L44" s="17">
        <v>905.71</v>
      </c>
      <c r="M44" s="46">
        <v>453</v>
      </c>
      <c r="N44" s="46">
        <v>452.71000000000004</v>
      </c>
      <c r="O44" s="62" t="s">
        <v>83</v>
      </c>
      <c r="P44" s="65" t="s">
        <v>200</v>
      </c>
      <c r="Q44" s="16">
        <v>1</v>
      </c>
      <c r="R44" s="17">
        <f t="shared" si="2"/>
        <v>1</v>
      </c>
      <c r="S44" s="15">
        <f t="shared" si="3"/>
        <v>905.71</v>
      </c>
      <c r="T44" s="14">
        <f t="shared" si="4"/>
        <v>1</v>
      </c>
      <c r="U44" s="15">
        <f t="shared" si="5"/>
        <v>905.71</v>
      </c>
      <c r="V44" s="15">
        <f t="shared" si="6"/>
        <v>453</v>
      </c>
      <c r="W44" s="15">
        <f t="shared" si="7"/>
        <v>452.71000000000004</v>
      </c>
      <c r="X44" s="15">
        <v>1</v>
      </c>
      <c r="Y44" s="15"/>
    </row>
    <row r="45" spans="1:25" ht="38.25">
      <c r="A45" s="13">
        <v>38</v>
      </c>
      <c r="B45" s="59" t="s">
        <v>143</v>
      </c>
      <c r="C45" s="60" t="s">
        <v>103</v>
      </c>
      <c r="D45" s="59" t="s">
        <v>86</v>
      </c>
      <c r="E45" s="63" t="s">
        <v>200</v>
      </c>
      <c r="F45" s="63" t="s">
        <v>200</v>
      </c>
      <c r="G45" s="61" t="s">
        <v>65</v>
      </c>
      <c r="H45" s="15">
        <v>2</v>
      </c>
      <c r="I45" s="17">
        <v>1236</v>
      </c>
      <c r="J45" s="63" t="s">
        <v>200</v>
      </c>
      <c r="K45" s="15">
        <v>2</v>
      </c>
      <c r="L45" s="17">
        <v>1236</v>
      </c>
      <c r="M45" s="46">
        <v>618</v>
      </c>
      <c r="N45" s="46">
        <v>618</v>
      </c>
      <c r="O45" s="62" t="s">
        <v>83</v>
      </c>
      <c r="P45" s="65" t="s">
        <v>200</v>
      </c>
      <c r="Q45" s="16">
        <v>1</v>
      </c>
      <c r="R45" s="17">
        <f t="shared" ref="R45:R62" si="8">H45</f>
        <v>2</v>
      </c>
      <c r="S45" s="15">
        <f t="shared" ref="S45:S62" si="9">I45</f>
        <v>1236</v>
      </c>
      <c r="T45" s="14">
        <f t="shared" ref="T45:T62" si="10">K45</f>
        <v>2</v>
      </c>
      <c r="U45" s="15">
        <f t="shared" ref="U45:U62" si="11">L45</f>
        <v>1236</v>
      </c>
      <c r="V45" s="15">
        <f t="shared" ref="V45:V62" si="12">M45</f>
        <v>618</v>
      </c>
      <c r="W45" s="15">
        <f t="shared" ref="W45:W62" si="13">N45</f>
        <v>618</v>
      </c>
      <c r="X45" s="15">
        <v>2</v>
      </c>
      <c r="Y45" s="15"/>
    </row>
    <row r="46" spans="1:25" ht="25.5">
      <c r="A46" s="13">
        <v>39</v>
      </c>
      <c r="B46" s="59" t="s">
        <v>144</v>
      </c>
      <c r="C46" s="60" t="s">
        <v>103</v>
      </c>
      <c r="D46" s="59" t="s">
        <v>145</v>
      </c>
      <c r="E46" s="63" t="s">
        <v>200</v>
      </c>
      <c r="F46" s="63" t="s">
        <v>200</v>
      </c>
      <c r="G46" s="61" t="s">
        <v>65</v>
      </c>
      <c r="H46" s="15">
        <v>1</v>
      </c>
      <c r="I46" s="17">
        <v>688</v>
      </c>
      <c r="J46" s="63" t="s">
        <v>200</v>
      </c>
      <c r="K46" s="15">
        <v>1</v>
      </c>
      <c r="L46" s="17">
        <v>688</v>
      </c>
      <c r="M46" s="46">
        <v>344</v>
      </c>
      <c r="N46" s="46">
        <v>344</v>
      </c>
      <c r="O46" s="62" t="s">
        <v>83</v>
      </c>
      <c r="P46" s="65" t="s">
        <v>200</v>
      </c>
      <c r="Q46" s="16">
        <v>1</v>
      </c>
      <c r="R46" s="17">
        <f t="shared" si="8"/>
        <v>1</v>
      </c>
      <c r="S46" s="15">
        <f t="shared" si="9"/>
        <v>688</v>
      </c>
      <c r="T46" s="14">
        <f t="shared" si="10"/>
        <v>1</v>
      </c>
      <c r="U46" s="15">
        <f t="shared" si="11"/>
        <v>688</v>
      </c>
      <c r="V46" s="15">
        <f t="shared" si="12"/>
        <v>344</v>
      </c>
      <c r="W46" s="15">
        <f t="shared" si="13"/>
        <v>344</v>
      </c>
      <c r="X46" s="15">
        <v>1</v>
      </c>
      <c r="Y46" s="15"/>
    </row>
    <row r="47" spans="1:25" ht="25.5">
      <c r="A47" s="13">
        <v>40</v>
      </c>
      <c r="B47" s="59" t="s">
        <v>146</v>
      </c>
      <c r="C47" s="60" t="s">
        <v>103</v>
      </c>
      <c r="D47" s="59" t="s">
        <v>147</v>
      </c>
      <c r="E47" s="63" t="s">
        <v>200</v>
      </c>
      <c r="F47" s="63" t="s">
        <v>200</v>
      </c>
      <c r="G47" s="61" t="s">
        <v>65</v>
      </c>
      <c r="H47" s="15">
        <v>1</v>
      </c>
      <c r="I47" s="17">
        <v>1563.75</v>
      </c>
      <c r="J47" s="63" t="s">
        <v>200</v>
      </c>
      <c r="K47" s="15">
        <v>1</v>
      </c>
      <c r="L47" s="17">
        <v>1563.75</v>
      </c>
      <c r="M47" s="46">
        <v>782</v>
      </c>
      <c r="N47" s="46">
        <v>781.75</v>
      </c>
      <c r="O47" s="62" t="s">
        <v>83</v>
      </c>
      <c r="P47" s="65" t="s">
        <v>200</v>
      </c>
      <c r="Q47" s="16">
        <v>1</v>
      </c>
      <c r="R47" s="17">
        <f t="shared" si="8"/>
        <v>1</v>
      </c>
      <c r="S47" s="15">
        <f t="shared" si="9"/>
        <v>1563.75</v>
      </c>
      <c r="T47" s="14">
        <f t="shared" si="10"/>
        <v>1</v>
      </c>
      <c r="U47" s="15">
        <f t="shared" si="11"/>
        <v>1563.75</v>
      </c>
      <c r="V47" s="15">
        <f t="shared" si="12"/>
        <v>782</v>
      </c>
      <c r="W47" s="15">
        <f t="shared" si="13"/>
        <v>781.75</v>
      </c>
      <c r="X47" s="15">
        <v>1</v>
      </c>
      <c r="Y47" s="15"/>
    </row>
    <row r="48" spans="1:25" ht="38.25">
      <c r="A48" s="13">
        <v>41</v>
      </c>
      <c r="B48" s="59" t="s">
        <v>148</v>
      </c>
      <c r="C48" s="60" t="s">
        <v>103</v>
      </c>
      <c r="D48" s="59" t="s">
        <v>149</v>
      </c>
      <c r="E48" s="63" t="s">
        <v>200</v>
      </c>
      <c r="F48" s="63" t="s">
        <v>200</v>
      </c>
      <c r="G48" s="61" t="s">
        <v>65</v>
      </c>
      <c r="H48" s="15">
        <v>1</v>
      </c>
      <c r="I48" s="17">
        <v>432.86</v>
      </c>
      <c r="J48" s="63" t="s">
        <v>200</v>
      </c>
      <c r="K48" s="15">
        <v>1</v>
      </c>
      <c r="L48" s="17">
        <v>432.86</v>
      </c>
      <c r="M48" s="46">
        <v>216</v>
      </c>
      <c r="N48" s="46">
        <v>216.86</v>
      </c>
      <c r="O48" s="62" t="s">
        <v>83</v>
      </c>
      <c r="P48" s="65" t="s">
        <v>200</v>
      </c>
      <c r="Q48" s="16">
        <v>1</v>
      </c>
      <c r="R48" s="17">
        <f t="shared" si="8"/>
        <v>1</v>
      </c>
      <c r="S48" s="15">
        <f t="shared" si="9"/>
        <v>432.86</v>
      </c>
      <c r="T48" s="14">
        <f t="shared" si="10"/>
        <v>1</v>
      </c>
      <c r="U48" s="15">
        <f t="shared" si="11"/>
        <v>432.86</v>
      </c>
      <c r="V48" s="15">
        <f t="shared" si="12"/>
        <v>216</v>
      </c>
      <c r="W48" s="15">
        <f t="shared" si="13"/>
        <v>216.86</v>
      </c>
      <c r="X48" s="15">
        <v>1</v>
      </c>
      <c r="Y48" s="15"/>
    </row>
    <row r="49" spans="1:25" ht="51">
      <c r="A49" s="13">
        <v>42</v>
      </c>
      <c r="B49" s="59" t="s">
        <v>92</v>
      </c>
      <c r="C49" s="60" t="s">
        <v>150</v>
      </c>
      <c r="D49" s="59" t="s">
        <v>93</v>
      </c>
      <c r="E49" s="63" t="s">
        <v>200</v>
      </c>
      <c r="F49" s="63" t="s">
        <v>200</v>
      </c>
      <c r="G49" s="61" t="s">
        <v>65</v>
      </c>
      <c r="H49" s="78">
        <v>7</v>
      </c>
      <c r="I49" s="80">
        <v>3570</v>
      </c>
      <c r="J49" s="63" t="s">
        <v>200</v>
      </c>
      <c r="K49" s="78">
        <v>7</v>
      </c>
      <c r="L49" s="80">
        <v>3570</v>
      </c>
      <c r="M49" s="46">
        <v>1530</v>
      </c>
      <c r="N49" s="46">
        <v>1530</v>
      </c>
      <c r="O49" s="62" t="s">
        <v>83</v>
      </c>
      <c r="P49" s="65" t="s">
        <v>200</v>
      </c>
      <c r="Q49" s="16">
        <v>1</v>
      </c>
      <c r="R49" s="17">
        <f t="shared" si="8"/>
        <v>7</v>
      </c>
      <c r="S49" s="15">
        <f t="shared" si="9"/>
        <v>3570</v>
      </c>
      <c r="T49" s="14">
        <f t="shared" si="10"/>
        <v>7</v>
      </c>
      <c r="U49" s="15">
        <f t="shared" si="11"/>
        <v>3570</v>
      </c>
      <c r="V49" s="15">
        <f t="shared" si="12"/>
        <v>1530</v>
      </c>
      <c r="W49" s="15">
        <f t="shared" si="13"/>
        <v>1530</v>
      </c>
      <c r="X49" s="15">
        <v>6</v>
      </c>
      <c r="Y49" s="15"/>
    </row>
    <row r="50" spans="1:25" ht="51">
      <c r="A50" s="13">
        <v>43</v>
      </c>
      <c r="B50" s="59" t="s">
        <v>92</v>
      </c>
      <c r="C50" s="60" t="s">
        <v>151</v>
      </c>
      <c r="D50" s="59" t="s">
        <v>93</v>
      </c>
      <c r="E50" s="63" t="s">
        <v>200</v>
      </c>
      <c r="F50" s="63" t="s">
        <v>200</v>
      </c>
      <c r="G50" s="61" t="s">
        <v>65</v>
      </c>
      <c r="H50" s="79"/>
      <c r="I50" s="81"/>
      <c r="J50" s="63" t="s">
        <v>200</v>
      </c>
      <c r="K50" s="79"/>
      <c r="L50" s="81"/>
      <c r="M50" s="46">
        <v>255</v>
      </c>
      <c r="N50" s="46">
        <v>255</v>
      </c>
      <c r="O50" s="62" t="s">
        <v>83</v>
      </c>
      <c r="P50" s="65" t="s">
        <v>200</v>
      </c>
      <c r="Q50" s="16">
        <v>1</v>
      </c>
      <c r="R50" s="17">
        <f t="shared" si="8"/>
        <v>0</v>
      </c>
      <c r="S50" s="15">
        <f t="shared" si="9"/>
        <v>0</v>
      </c>
      <c r="T50" s="14">
        <f t="shared" si="10"/>
        <v>0</v>
      </c>
      <c r="U50" s="15">
        <f t="shared" si="11"/>
        <v>0</v>
      </c>
      <c r="V50" s="15">
        <f t="shared" si="12"/>
        <v>255</v>
      </c>
      <c r="W50" s="15">
        <f t="shared" si="13"/>
        <v>255</v>
      </c>
      <c r="X50" s="15">
        <v>1</v>
      </c>
      <c r="Y50" s="15"/>
    </row>
    <row r="51" spans="1:25" ht="25.5">
      <c r="A51" s="13">
        <v>44</v>
      </c>
      <c r="B51" s="59" t="s">
        <v>152</v>
      </c>
      <c r="C51" s="60" t="s">
        <v>103</v>
      </c>
      <c r="D51" s="59" t="s">
        <v>153</v>
      </c>
      <c r="E51" s="63" t="s">
        <v>200</v>
      </c>
      <c r="F51" s="63" t="s">
        <v>200</v>
      </c>
      <c r="G51" s="61" t="s">
        <v>65</v>
      </c>
      <c r="H51" s="15">
        <v>2</v>
      </c>
      <c r="I51" s="17">
        <v>950</v>
      </c>
      <c r="J51" s="63" t="s">
        <v>200</v>
      </c>
      <c r="K51" s="15">
        <v>2</v>
      </c>
      <c r="L51" s="17">
        <v>950</v>
      </c>
      <c r="M51" s="46">
        <v>476</v>
      </c>
      <c r="N51" s="46">
        <v>474</v>
      </c>
      <c r="O51" s="62" t="s">
        <v>83</v>
      </c>
      <c r="P51" s="65" t="s">
        <v>200</v>
      </c>
      <c r="Q51" s="16">
        <v>1</v>
      </c>
      <c r="R51" s="17">
        <f t="shared" si="8"/>
        <v>2</v>
      </c>
      <c r="S51" s="15">
        <f t="shared" si="9"/>
        <v>950</v>
      </c>
      <c r="T51" s="14">
        <f t="shared" si="10"/>
        <v>2</v>
      </c>
      <c r="U51" s="15">
        <f t="shared" si="11"/>
        <v>950</v>
      </c>
      <c r="V51" s="15">
        <f t="shared" si="12"/>
        <v>476</v>
      </c>
      <c r="W51" s="15">
        <f t="shared" si="13"/>
        <v>474</v>
      </c>
      <c r="X51" s="15">
        <v>2</v>
      </c>
      <c r="Y51" s="15"/>
    </row>
    <row r="52" spans="1:25" ht="25.5">
      <c r="A52" s="13">
        <v>45</v>
      </c>
      <c r="B52" s="59" t="s">
        <v>154</v>
      </c>
      <c r="C52" s="60" t="s">
        <v>155</v>
      </c>
      <c r="D52" s="59" t="s">
        <v>156</v>
      </c>
      <c r="E52" s="63" t="s">
        <v>200</v>
      </c>
      <c r="F52" s="63" t="s">
        <v>200</v>
      </c>
      <c r="G52" s="61" t="s">
        <v>65</v>
      </c>
      <c r="H52" s="15">
        <v>6</v>
      </c>
      <c r="I52" s="17">
        <v>374.3</v>
      </c>
      <c r="J52" s="63" t="s">
        <v>200</v>
      </c>
      <c r="K52" s="15">
        <v>6</v>
      </c>
      <c r="L52" s="17">
        <v>374.3</v>
      </c>
      <c r="M52" s="46">
        <v>186</v>
      </c>
      <c r="N52" s="46">
        <v>188.3</v>
      </c>
      <c r="O52" s="62" t="s">
        <v>83</v>
      </c>
      <c r="P52" s="65" t="s">
        <v>200</v>
      </c>
      <c r="Q52" s="16">
        <v>1</v>
      </c>
      <c r="R52" s="17">
        <f t="shared" si="8"/>
        <v>6</v>
      </c>
      <c r="S52" s="15">
        <f t="shared" si="9"/>
        <v>374.3</v>
      </c>
      <c r="T52" s="14">
        <f t="shared" si="10"/>
        <v>6</v>
      </c>
      <c r="U52" s="15">
        <f t="shared" si="11"/>
        <v>374.3</v>
      </c>
      <c r="V52" s="15">
        <f t="shared" si="12"/>
        <v>186</v>
      </c>
      <c r="W52" s="15">
        <f t="shared" si="13"/>
        <v>188.3</v>
      </c>
      <c r="X52" s="15">
        <v>6</v>
      </c>
      <c r="Y52" s="15"/>
    </row>
    <row r="53" spans="1:25" ht="25.5">
      <c r="A53" s="13">
        <v>46</v>
      </c>
      <c r="B53" s="59" t="s">
        <v>157</v>
      </c>
      <c r="C53" s="60" t="s">
        <v>103</v>
      </c>
      <c r="D53" s="59" t="s">
        <v>156</v>
      </c>
      <c r="E53" s="63" t="s">
        <v>200</v>
      </c>
      <c r="F53" s="63" t="s">
        <v>200</v>
      </c>
      <c r="G53" s="61" t="s">
        <v>65</v>
      </c>
      <c r="H53" s="15">
        <v>4</v>
      </c>
      <c r="I53" s="17">
        <v>956</v>
      </c>
      <c r="J53" s="63" t="s">
        <v>200</v>
      </c>
      <c r="K53" s="15">
        <v>4</v>
      </c>
      <c r="L53" s="17">
        <v>956</v>
      </c>
      <c r="M53" s="46">
        <v>480</v>
      </c>
      <c r="N53" s="46">
        <v>476</v>
      </c>
      <c r="O53" s="62" t="s">
        <v>83</v>
      </c>
      <c r="P53" s="65" t="s">
        <v>200</v>
      </c>
      <c r="Q53" s="16">
        <v>1</v>
      </c>
      <c r="R53" s="17">
        <f t="shared" si="8"/>
        <v>4</v>
      </c>
      <c r="S53" s="15">
        <f t="shared" si="9"/>
        <v>956</v>
      </c>
      <c r="T53" s="14">
        <f t="shared" si="10"/>
        <v>4</v>
      </c>
      <c r="U53" s="15">
        <f t="shared" si="11"/>
        <v>956</v>
      </c>
      <c r="V53" s="15">
        <f t="shared" si="12"/>
        <v>480</v>
      </c>
      <c r="W53" s="15">
        <f t="shared" si="13"/>
        <v>476</v>
      </c>
      <c r="X53" s="15">
        <v>4</v>
      </c>
      <c r="Y53" s="15"/>
    </row>
    <row r="54" spans="1:25" ht="25.5">
      <c r="A54" s="13">
        <v>47</v>
      </c>
      <c r="B54" s="59" t="s">
        <v>158</v>
      </c>
      <c r="C54" s="60" t="s">
        <v>103</v>
      </c>
      <c r="D54" s="59" t="s">
        <v>159</v>
      </c>
      <c r="E54" s="63" t="s">
        <v>200</v>
      </c>
      <c r="F54" s="63" t="s">
        <v>200</v>
      </c>
      <c r="G54" s="61" t="s">
        <v>65</v>
      </c>
      <c r="H54" s="15">
        <v>4</v>
      </c>
      <c r="I54" s="17">
        <v>1868</v>
      </c>
      <c r="J54" s="63" t="s">
        <v>200</v>
      </c>
      <c r="K54" s="15">
        <v>4</v>
      </c>
      <c r="L54" s="17">
        <v>1868</v>
      </c>
      <c r="M54" s="46">
        <v>936</v>
      </c>
      <c r="N54" s="46">
        <v>932</v>
      </c>
      <c r="O54" s="62" t="s">
        <v>83</v>
      </c>
      <c r="P54" s="65" t="s">
        <v>200</v>
      </c>
      <c r="Q54" s="16">
        <v>1</v>
      </c>
      <c r="R54" s="17">
        <f t="shared" si="8"/>
        <v>4</v>
      </c>
      <c r="S54" s="15">
        <f t="shared" si="9"/>
        <v>1868</v>
      </c>
      <c r="T54" s="14">
        <f t="shared" si="10"/>
        <v>4</v>
      </c>
      <c r="U54" s="15">
        <f t="shared" si="11"/>
        <v>1868</v>
      </c>
      <c r="V54" s="15">
        <f t="shared" si="12"/>
        <v>936</v>
      </c>
      <c r="W54" s="15">
        <f t="shared" si="13"/>
        <v>932</v>
      </c>
      <c r="X54" s="15">
        <v>4</v>
      </c>
      <c r="Y54" s="15"/>
    </row>
    <row r="55" spans="1:25" ht="38.25">
      <c r="A55" s="13">
        <v>48</v>
      </c>
      <c r="B55" s="59" t="s">
        <v>160</v>
      </c>
      <c r="C55" s="60" t="s">
        <v>103</v>
      </c>
      <c r="D55" s="59" t="s">
        <v>161</v>
      </c>
      <c r="E55" s="63" t="s">
        <v>200</v>
      </c>
      <c r="F55" s="63" t="s">
        <v>200</v>
      </c>
      <c r="G55" s="61" t="s">
        <v>65</v>
      </c>
      <c r="H55" s="15">
        <v>1</v>
      </c>
      <c r="I55" s="17">
        <v>360</v>
      </c>
      <c r="J55" s="63" t="s">
        <v>200</v>
      </c>
      <c r="K55" s="15">
        <v>1</v>
      </c>
      <c r="L55" s="17">
        <v>360</v>
      </c>
      <c r="M55" s="46">
        <v>180</v>
      </c>
      <c r="N55" s="46">
        <v>180</v>
      </c>
      <c r="O55" s="62" t="s">
        <v>83</v>
      </c>
      <c r="P55" s="65" t="s">
        <v>200</v>
      </c>
      <c r="Q55" s="16">
        <v>1</v>
      </c>
      <c r="R55" s="17">
        <f t="shared" si="8"/>
        <v>1</v>
      </c>
      <c r="S55" s="15">
        <f t="shared" si="9"/>
        <v>360</v>
      </c>
      <c r="T55" s="14">
        <f t="shared" si="10"/>
        <v>1</v>
      </c>
      <c r="U55" s="15">
        <f t="shared" si="11"/>
        <v>360</v>
      </c>
      <c r="V55" s="15">
        <f t="shared" si="12"/>
        <v>180</v>
      </c>
      <c r="W55" s="15">
        <f t="shared" si="13"/>
        <v>180</v>
      </c>
      <c r="X55" s="15">
        <v>1</v>
      </c>
      <c r="Y55" s="15"/>
    </row>
    <row r="56" spans="1:25" ht="38.25">
      <c r="A56" s="13">
        <v>49</v>
      </c>
      <c r="B56" s="59" t="s">
        <v>162</v>
      </c>
      <c r="C56" s="60" t="s">
        <v>103</v>
      </c>
      <c r="D56" s="59" t="s">
        <v>161</v>
      </c>
      <c r="E56" s="63" t="s">
        <v>200</v>
      </c>
      <c r="F56" s="63" t="s">
        <v>200</v>
      </c>
      <c r="G56" s="61" t="s">
        <v>65</v>
      </c>
      <c r="H56" s="15">
        <v>1</v>
      </c>
      <c r="I56" s="17">
        <v>167</v>
      </c>
      <c r="J56" s="63" t="s">
        <v>200</v>
      </c>
      <c r="K56" s="15">
        <v>1</v>
      </c>
      <c r="L56" s="17">
        <v>167</v>
      </c>
      <c r="M56" s="46">
        <v>84</v>
      </c>
      <c r="N56" s="46">
        <v>83</v>
      </c>
      <c r="O56" s="62" t="s">
        <v>83</v>
      </c>
      <c r="P56" s="65" t="s">
        <v>200</v>
      </c>
      <c r="Q56" s="16">
        <v>1</v>
      </c>
      <c r="R56" s="17">
        <f t="shared" si="8"/>
        <v>1</v>
      </c>
      <c r="S56" s="15">
        <f t="shared" si="9"/>
        <v>167</v>
      </c>
      <c r="T56" s="14">
        <f t="shared" si="10"/>
        <v>1</v>
      </c>
      <c r="U56" s="15">
        <f t="shared" si="11"/>
        <v>167</v>
      </c>
      <c r="V56" s="15">
        <f t="shared" si="12"/>
        <v>84</v>
      </c>
      <c r="W56" s="15">
        <f t="shared" si="13"/>
        <v>83</v>
      </c>
      <c r="X56" s="15">
        <v>1</v>
      </c>
      <c r="Y56" s="15"/>
    </row>
    <row r="57" spans="1:25" ht="38.25">
      <c r="A57" s="13">
        <v>50</v>
      </c>
      <c r="B57" s="59" t="s">
        <v>163</v>
      </c>
      <c r="C57" s="60" t="s">
        <v>164</v>
      </c>
      <c r="D57" s="59" t="s">
        <v>165</v>
      </c>
      <c r="E57" s="63" t="s">
        <v>200</v>
      </c>
      <c r="F57" s="63" t="s">
        <v>200</v>
      </c>
      <c r="G57" s="61" t="s">
        <v>65</v>
      </c>
      <c r="H57" s="78">
        <v>6</v>
      </c>
      <c r="I57" s="80">
        <v>4800</v>
      </c>
      <c r="J57" s="63" t="s">
        <v>200</v>
      </c>
      <c r="K57" s="78">
        <v>6</v>
      </c>
      <c r="L57" s="80">
        <v>4800</v>
      </c>
      <c r="M57" s="46">
        <v>2000</v>
      </c>
      <c r="N57" s="46">
        <v>2000</v>
      </c>
      <c r="O57" s="62" t="s">
        <v>83</v>
      </c>
      <c r="P57" s="65" t="s">
        <v>200</v>
      </c>
      <c r="Q57" s="16">
        <v>1</v>
      </c>
      <c r="R57" s="17">
        <f t="shared" si="8"/>
        <v>6</v>
      </c>
      <c r="S57" s="15">
        <f t="shared" si="9"/>
        <v>4800</v>
      </c>
      <c r="T57" s="14">
        <f t="shared" si="10"/>
        <v>6</v>
      </c>
      <c r="U57" s="15">
        <f t="shared" si="11"/>
        <v>4800</v>
      </c>
      <c r="V57" s="15">
        <f t="shared" si="12"/>
        <v>2000</v>
      </c>
      <c r="W57" s="15">
        <f t="shared" si="13"/>
        <v>2000</v>
      </c>
      <c r="X57" s="15">
        <v>5</v>
      </c>
      <c r="Y57" s="15"/>
    </row>
    <row r="58" spans="1:25" ht="38.25">
      <c r="A58" s="13">
        <v>51</v>
      </c>
      <c r="B58" s="59" t="s">
        <v>163</v>
      </c>
      <c r="C58" s="60" t="s">
        <v>151</v>
      </c>
      <c r="D58" s="59" t="s">
        <v>165</v>
      </c>
      <c r="E58" s="63" t="s">
        <v>200</v>
      </c>
      <c r="F58" s="63" t="s">
        <v>200</v>
      </c>
      <c r="G58" s="61" t="s">
        <v>65</v>
      </c>
      <c r="H58" s="79"/>
      <c r="I58" s="81"/>
      <c r="J58" s="63" t="s">
        <v>200</v>
      </c>
      <c r="K58" s="79"/>
      <c r="L58" s="81"/>
      <c r="M58" s="46">
        <v>400</v>
      </c>
      <c r="N58" s="46">
        <v>400</v>
      </c>
      <c r="O58" s="62" t="s">
        <v>83</v>
      </c>
      <c r="P58" s="65" t="s">
        <v>200</v>
      </c>
      <c r="Q58" s="16">
        <v>1</v>
      </c>
      <c r="R58" s="17">
        <f t="shared" si="8"/>
        <v>0</v>
      </c>
      <c r="S58" s="15">
        <f t="shared" si="9"/>
        <v>0</v>
      </c>
      <c r="T58" s="14">
        <f t="shared" si="10"/>
        <v>0</v>
      </c>
      <c r="U58" s="15">
        <f t="shared" si="11"/>
        <v>0</v>
      </c>
      <c r="V58" s="15">
        <f t="shared" si="12"/>
        <v>400</v>
      </c>
      <c r="W58" s="15">
        <f t="shared" si="13"/>
        <v>400</v>
      </c>
      <c r="X58" s="15">
        <v>1</v>
      </c>
      <c r="Y58" s="15"/>
    </row>
    <row r="59" spans="1:25" ht="38.25">
      <c r="A59" s="13">
        <v>52</v>
      </c>
      <c r="B59" s="59" t="s">
        <v>166</v>
      </c>
      <c r="C59" s="60" t="s">
        <v>103</v>
      </c>
      <c r="D59" s="59" t="s">
        <v>96</v>
      </c>
      <c r="E59" s="63" t="s">
        <v>200</v>
      </c>
      <c r="F59" s="63" t="s">
        <v>200</v>
      </c>
      <c r="G59" s="61" t="s">
        <v>65</v>
      </c>
      <c r="H59" s="15">
        <v>1</v>
      </c>
      <c r="I59" s="17">
        <v>1900</v>
      </c>
      <c r="J59" s="63" t="s">
        <v>200</v>
      </c>
      <c r="K59" s="15">
        <v>1</v>
      </c>
      <c r="L59" s="17">
        <v>1900</v>
      </c>
      <c r="M59" s="46">
        <v>950</v>
      </c>
      <c r="N59" s="46">
        <v>950</v>
      </c>
      <c r="O59" s="62" t="s">
        <v>83</v>
      </c>
      <c r="P59" s="65" t="s">
        <v>200</v>
      </c>
      <c r="Q59" s="16">
        <v>1</v>
      </c>
      <c r="R59" s="17">
        <f t="shared" si="8"/>
        <v>1</v>
      </c>
      <c r="S59" s="15">
        <f t="shared" si="9"/>
        <v>1900</v>
      </c>
      <c r="T59" s="14">
        <f t="shared" si="10"/>
        <v>1</v>
      </c>
      <c r="U59" s="15">
        <f t="shared" si="11"/>
        <v>1900</v>
      </c>
      <c r="V59" s="15">
        <f t="shared" si="12"/>
        <v>950</v>
      </c>
      <c r="W59" s="15">
        <f t="shared" si="13"/>
        <v>950</v>
      </c>
      <c r="X59" s="15">
        <v>1</v>
      </c>
      <c r="Y59" s="15"/>
    </row>
    <row r="60" spans="1:25" ht="38.25">
      <c r="A60" s="13">
        <v>53</v>
      </c>
      <c r="B60" s="59" t="s">
        <v>167</v>
      </c>
      <c r="C60" s="60" t="s">
        <v>103</v>
      </c>
      <c r="D60" s="59" t="s">
        <v>168</v>
      </c>
      <c r="E60" s="63" t="s">
        <v>200</v>
      </c>
      <c r="F60" s="63" t="s">
        <v>200</v>
      </c>
      <c r="G60" s="61" t="s">
        <v>65</v>
      </c>
      <c r="H60" s="15">
        <v>2</v>
      </c>
      <c r="I60" s="17">
        <v>3644</v>
      </c>
      <c r="J60" s="63" t="s">
        <v>200</v>
      </c>
      <c r="K60" s="15">
        <v>2</v>
      </c>
      <c r="L60" s="17">
        <v>3644</v>
      </c>
      <c r="M60" s="46">
        <v>1822</v>
      </c>
      <c r="N60" s="46">
        <v>1822</v>
      </c>
      <c r="O60" s="62" t="s">
        <v>83</v>
      </c>
      <c r="P60" s="65" t="s">
        <v>200</v>
      </c>
      <c r="Q60" s="16">
        <v>1</v>
      </c>
      <c r="R60" s="17">
        <f t="shared" si="8"/>
        <v>2</v>
      </c>
      <c r="S60" s="15">
        <f t="shared" si="9"/>
        <v>3644</v>
      </c>
      <c r="T60" s="14">
        <f t="shared" si="10"/>
        <v>2</v>
      </c>
      <c r="U60" s="15">
        <f t="shared" si="11"/>
        <v>3644</v>
      </c>
      <c r="V60" s="15">
        <f t="shared" si="12"/>
        <v>1822</v>
      </c>
      <c r="W60" s="15">
        <f t="shared" si="13"/>
        <v>1822</v>
      </c>
      <c r="X60" s="15">
        <v>2</v>
      </c>
      <c r="Y60" s="15"/>
    </row>
    <row r="61" spans="1:25" ht="25.5">
      <c r="A61" s="13">
        <v>54</v>
      </c>
      <c r="B61" s="59" t="s">
        <v>169</v>
      </c>
      <c r="C61" s="60" t="s">
        <v>103</v>
      </c>
      <c r="D61" s="59" t="s">
        <v>170</v>
      </c>
      <c r="E61" s="63" t="s">
        <v>200</v>
      </c>
      <c r="F61" s="63" t="s">
        <v>200</v>
      </c>
      <c r="G61" s="61" t="s">
        <v>65</v>
      </c>
      <c r="H61" s="15">
        <v>1</v>
      </c>
      <c r="I61" s="17">
        <v>241</v>
      </c>
      <c r="J61" s="63" t="s">
        <v>200</v>
      </c>
      <c r="K61" s="15">
        <v>1</v>
      </c>
      <c r="L61" s="17">
        <v>241</v>
      </c>
      <c r="M61" s="46">
        <v>121</v>
      </c>
      <c r="N61" s="46">
        <v>120</v>
      </c>
      <c r="O61" s="62" t="s">
        <v>83</v>
      </c>
      <c r="P61" s="65" t="s">
        <v>200</v>
      </c>
      <c r="Q61" s="16">
        <v>1</v>
      </c>
      <c r="R61" s="17">
        <f t="shared" si="8"/>
        <v>1</v>
      </c>
      <c r="S61" s="15">
        <f t="shared" si="9"/>
        <v>241</v>
      </c>
      <c r="T61" s="14">
        <f t="shared" si="10"/>
        <v>1</v>
      </c>
      <c r="U61" s="15">
        <f t="shared" si="11"/>
        <v>241</v>
      </c>
      <c r="V61" s="15">
        <f t="shared" si="12"/>
        <v>121</v>
      </c>
      <c r="W61" s="15">
        <f t="shared" si="13"/>
        <v>120</v>
      </c>
      <c r="X61" s="15">
        <v>1</v>
      </c>
      <c r="Y61" s="15"/>
    </row>
    <row r="62" spans="1:25" ht="26.25" thickBot="1">
      <c r="A62" s="13">
        <v>55</v>
      </c>
      <c r="B62" s="59" t="s">
        <v>171</v>
      </c>
      <c r="C62" s="60" t="s">
        <v>103</v>
      </c>
      <c r="D62" s="59" t="s">
        <v>170</v>
      </c>
      <c r="E62" s="63" t="s">
        <v>200</v>
      </c>
      <c r="F62" s="63" t="s">
        <v>200</v>
      </c>
      <c r="G62" s="61" t="s">
        <v>65</v>
      </c>
      <c r="H62" s="15">
        <v>1</v>
      </c>
      <c r="I62" s="17">
        <v>221.43</v>
      </c>
      <c r="J62" s="63" t="s">
        <v>200</v>
      </c>
      <c r="K62" s="15">
        <v>1</v>
      </c>
      <c r="L62" s="17">
        <v>221.43</v>
      </c>
      <c r="M62" s="46">
        <v>111</v>
      </c>
      <c r="N62" s="46">
        <v>110.43</v>
      </c>
      <c r="O62" s="62" t="s">
        <v>83</v>
      </c>
      <c r="P62" s="65" t="s">
        <v>200</v>
      </c>
      <c r="Q62" s="16">
        <v>1</v>
      </c>
      <c r="R62" s="17">
        <f t="shared" si="8"/>
        <v>1</v>
      </c>
      <c r="S62" s="15">
        <f t="shared" si="9"/>
        <v>221.43</v>
      </c>
      <c r="T62" s="14">
        <f t="shared" si="10"/>
        <v>1</v>
      </c>
      <c r="U62" s="15">
        <f t="shared" si="11"/>
        <v>221.43</v>
      </c>
      <c r="V62" s="15">
        <f t="shared" si="12"/>
        <v>111</v>
      </c>
      <c r="W62" s="15">
        <f t="shared" si="13"/>
        <v>110.43</v>
      </c>
      <c r="X62" s="15">
        <v>1</v>
      </c>
      <c r="Y62" s="15"/>
    </row>
    <row r="63" spans="1:25" ht="26.25" thickBot="1">
      <c r="A63" s="18"/>
      <c r="B63" s="19" t="s">
        <v>172</v>
      </c>
      <c r="C63" s="54" t="s">
        <v>55</v>
      </c>
      <c r="D63" s="54" t="s">
        <v>55</v>
      </c>
      <c r="E63" s="54" t="s">
        <v>55</v>
      </c>
      <c r="F63" s="54" t="s">
        <v>55</v>
      </c>
      <c r="G63" s="50" t="s">
        <v>55</v>
      </c>
      <c r="H63" s="20">
        <f>SUM(Таблиця!R12:R62)</f>
        <v>122</v>
      </c>
      <c r="I63" s="21">
        <f>SUM(Таблиця!S12:S62)</f>
        <v>64305.98</v>
      </c>
      <c r="J63" s="64" t="s">
        <v>200</v>
      </c>
      <c r="K63" s="22">
        <f>SUM(Таблиця!T12:T62)</f>
        <v>122</v>
      </c>
      <c r="L63" s="23">
        <f>SUM(Таблиця!U12:U62)</f>
        <v>64305.98</v>
      </c>
      <c r="M63" s="47">
        <f>SUM(Таблиця!V12:V62)</f>
        <v>32176</v>
      </c>
      <c r="N63" s="47">
        <f>SUM(Таблиця!W12:W62)</f>
        <v>32129.98</v>
      </c>
      <c r="O63" s="64" t="s">
        <v>200</v>
      </c>
      <c r="P63" s="51" t="s">
        <v>55</v>
      </c>
    </row>
    <row r="64" spans="1:25" ht="15" customHeight="1" thickBot="1">
      <c r="A64" s="9" t="s">
        <v>198</v>
      </c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</row>
    <row r="65" spans="1:25" ht="25.5">
      <c r="A65" s="13">
        <v>56</v>
      </c>
      <c r="B65" s="59" t="s">
        <v>173</v>
      </c>
      <c r="C65" s="60" t="s">
        <v>174</v>
      </c>
      <c r="D65" s="59" t="s">
        <v>104</v>
      </c>
      <c r="E65" s="63" t="s">
        <v>200</v>
      </c>
      <c r="F65" s="63" t="s">
        <v>200</v>
      </c>
      <c r="G65" s="61" t="s">
        <v>65</v>
      </c>
      <c r="H65" s="15">
        <v>1</v>
      </c>
      <c r="I65" s="17">
        <v>1300</v>
      </c>
      <c r="J65" s="63" t="s">
        <v>200</v>
      </c>
      <c r="K65" s="15">
        <v>1</v>
      </c>
      <c r="L65" s="17">
        <v>1300</v>
      </c>
      <c r="M65" s="46">
        <v>650</v>
      </c>
      <c r="N65" s="46">
        <v>650</v>
      </c>
      <c r="O65" s="62" t="s">
        <v>83</v>
      </c>
      <c r="P65" s="65" t="s">
        <v>200</v>
      </c>
      <c r="Q65" s="16">
        <v>1</v>
      </c>
      <c r="R65" s="17">
        <f t="shared" ref="R65:S72" si="14">H65</f>
        <v>1</v>
      </c>
      <c r="S65" s="15">
        <f t="shared" si="14"/>
        <v>1300</v>
      </c>
      <c r="T65" s="14">
        <f t="shared" ref="T65:W72" si="15">K65</f>
        <v>1</v>
      </c>
      <c r="U65" s="15">
        <f t="shared" si="15"/>
        <v>1300</v>
      </c>
      <c r="V65" s="15">
        <f t="shared" si="15"/>
        <v>650</v>
      </c>
      <c r="W65" s="15">
        <f t="shared" si="15"/>
        <v>650</v>
      </c>
      <c r="X65" s="15">
        <v>1</v>
      </c>
      <c r="Y65" s="15"/>
    </row>
    <row r="66" spans="1:25" ht="51">
      <c r="A66" s="13">
        <v>57</v>
      </c>
      <c r="B66" s="59" t="s">
        <v>175</v>
      </c>
      <c r="C66" s="60" t="s">
        <v>176</v>
      </c>
      <c r="D66" s="59" t="s">
        <v>96</v>
      </c>
      <c r="E66" s="63" t="s">
        <v>200</v>
      </c>
      <c r="F66" s="63" t="s">
        <v>200</v>
      </c>
      <c r="G66" s="61" t="s">
        <v>65</v>
      </c>
      <c r="H66" s="15">
        <v>2</v>
      </c>
      <c r="I66" s="17">
        <v>800</v>
      </c>
      <c r="J66" s="63" t="s">
        <v>200</v>
      </c>
      <c r="K66" s="15">
        <v>2</v>
      </c>
      <c r="L66" s="17">
        <v>800</v>
      </c>
      <c r="M66" s="46">
        <v>400</v>
      </c>
      <c r="N66" s="46">
        <v>400</v>
      </c>
      <c r="O66" s="62" t="s">
        <v>83</v>
      </c>
      <c r="P66" s="65" t="s">
        <v>200</v>
      </c>
      <c r="Q66" s="16">
        <v>1</v>
      </c>
      <c r="R66" s="17">
        <f t="shared" si="14"/>
        <v>2</v>
      </c>
      <c r="S66" s="15">
        <f t="shared" si="14"/>
        <v>800</v>
      </c>
      <c r="T66" s="14">
        <f t="shared" si="15"/>
        <v>2</v>
      </c>
      <c r="U66" s="15">
        <f t="shared" si="15"/>
        <v>800</v>
      </c>
      <c r="V66" s="15">
        <f t="shared" si="15"/>
        <v>400</v>
      </c>
      <c r="W66" s="15">
        <f t="shared" si="15"/>
        <v>400</v>
      </c>
      <c r="X66" s="15">
        <v>2</v>
      </c>
      <c r="Y66" s="15"/>
    </row>
    <row r="67" spans="1:25" ht="38.25">
      <c r="A67" s="13">
        <v>58</v>
      </c>
      <c r="B67" s="59" t="s">
        <v>177</v>
      </c>
      <c r="C67" s="60" t="s">
        <v>176</v>
      </c>
      <c r="D67" s="59" t="s">
        <v>178</v>
      </c>
      <c r="E67" s="63" t="s">
        <v>200</v>
      </c>
      <c r="F67" s="63" t="s">
        <v>200</v>
      </c>
      <c r="G67" s="61" t="s">
        <v>65</v>
      </c>
      <c r="H67" s="15">
        <v>2</v>
      </c>
      <c r="I67" s="17">
        <v>1467.3400000000001</v>
      </c>
      <c r="J67" s="63" t="s">
        <v>200</v>
      </c>
      <c r="K67" s="15">
        <v>2</v>
      </c>
      <c r="L67" s="17">
        <v>1467.3400000000001</v>
      </c>
      <c r="M67" s="46">
        <v>734</v>
      </c>
      <c r="N67" s="46">
        <v>733.34</v>
      </c>
      <c r="O67" s="62" t="s">
        <v>83</v>
      </c>
      <c r="P67" s="65" t="s">
        <v>200</v>
      </c>
      <c r="Q67" s="16">
        <v>1</v>
      </c>
      <c r="R67" s="17">
        <f t="shared" si="14"/>
        <v>2</v>
      </c>
      <c r="S67" s="15">
        <f t="shared" si="14"/>
        <v>1467.3400000000001</v>
      </c>
      <c r="T67" s="14">
        <f t="shared" si="15"/>
        <v>2</v>
      </c>
      <c r="U67" s="15">
        <f t="shared" si="15"/>
        <v>1467.3400000000001</v>
      </c>
      <c r="V67" s="15">
        <f t="shared" si="15"/>
        <v>734</v>
      </c>
      <c r="W67" s="15">
        <f t="shared" si="15"/>
        <v>733.34</v>
      </c>
      <c r="X67" s="15">
        <v>2</v>
      </c>
      <c r="Y67" s="15"/>
    </row>
    <row r="68" spans="1:25" ht="38.25">
      <c r="A68" s="13">
        <v>59</v>
      </c>
      <c r="B68" s="59" t="s">
        <v>179</v>
      </c>
      <c r="C68" s="60" t="s">
        <v>176</v>
      </c>
      <c r="D68" s="59" t="s">
        <v>178</v>
      </c>
      <c r="E68" s="63" t="s">
        <v>200</v>
      </c>
      <c r="F68" s="63" t="s">
        <v>200</v>
      </c>
      <c r="G68" s="61" t="s">
        <v>65</v>
      </c>
      <c r="H68" s="15">
        <v>1</v>
      </c>
      <c r="I68" s="17">
        <v>1050.5</v>
      </c>
      <c r="J68" s="63" t="s">
        <v>200</v>
      </c>
      <c r="K68" s="15">
        <v>1</v>
      </c>
      <c r="L68" s="17">
        <v>1050.5</v>
      </c>
      <c r="M68" s="46">
        <v>525</v>
      </c>
      <c r="N68" s="46">
        <v>525.5</v>
      </c>
      <c r="O68" s="62" t="s">
        <v>83</v>
      </c>
      <c r="P68" s="65" t="s">
        <v>200</v>
      </c>
      <c r="Q68" s="16">
        <v>1</v>
      </c>
      <c r="R68" s="17">
        <f t="shared" si="14"/>
        <v>1</v>
      </c>
      <c r="S68" s="15">
        <f t="shared" si="14"/>
        <v>1050.5</v>
      </c>
      <c r="T68" s="14">
        <f t="shared" si="15"/>
        <v>1</v>
      </c>
      <c r="U68" s="15">
        <f t="shared" si="15"/>
        <v>1050.5</v>
      </c>
      <c r="V68" s="15">
        <f t="shared" si="15"/>
        <v>525</v>
      </c>
      <c r="W68" s="15">
        <f t="shared" si="15"/>
        <v>525.5</v>
      </c>
      <c r="X68" s="15">
        <v>1</v>
      </c>
      <c r="Y68" s="15"/>
    </row>
    <row r="69" spans="1:25" ht="51">
      <c r="A69" s="13">
        <v>60</v>
      </c>
      <c r="B69" s="59" t="s">
        <v>180</v>
      </c>
      <c r="C69" s="60" t="s">
        <v>174</v>
      </c>
      <c r="D69" s="59" t="s">
        <v>89</v>
      </c>
      <c r="E69" s="63" t="s">
        <v>200</v>
      </c>
      <c r="F69" s="63" t="s">
        <v>200</v>
      </c>
      <c r="G69" s="61" t="s">
        <v>65</v>
      </c>
      <c r="H69" s="15">
        <v>1</v>
      </c>
      <c r="I69" s="17">
        <v>4400</v>
      </c>
      <c r="J69" s="63" t="s">
        <v>200</v>
      </c>
      <c r="K69" s="15">
        <v>1</v>
      </c>
      <c r="L69" s="17">
        <v>4400</v>
      </c>
      <c r="M69" s="46">
        <v>2200</v>
      </c>
      <c r="N69" s="46">
        <v>2200</v>
      </c>
      <c r="O69" s="62" t="s">
        <v>83</v>
      </c>
      <c r="P69" s="65" t="s">
        <v>200</v>
      </c>
      <c r="Q69" s="16">
        <v>1</v>
      </c>
      <c r="R69" s="17">
        <f t="shared" si="14"/>
        <v>1</v>
      </c>
      <c r="S69" s="15">
        <f t="shared" si="14"/>
        <v>4400</v>
      </c>
      <c r="T69" s="14">
        <f t="shared" si="15"/>
        <v>1</v>
      </c>
      <c r="U69" s="15">
        <f t="shared" si="15"/>
        <v>4400</v>
      </c>
      <c r="V69" s="15">
        <f t="shared" si="15"/>
        <v>2200</v>
      </c>
      <c r="W69" s="15">
        <f t="shared" si="15"/>
        <v>2200</v>
      </c>
      <c r="X69" s="15">
        <v>1</v>
      </c>
      <c r="Y69" s="15"/>
    </row>
    <row r="70" spans="1:25" ht="51">
      <c r="A70" s="13">
        <v>61</v>
      </c>
      <c r="B70" s="59" t="s">
        <v>181</v>
      </c>
      <c r="C70" s="60" t="s">
        <v>176</v>
      </c>
      <c r="D70" s="59" t="s">
        <v>93</v>
      </c>
      <c r="E70" s="63" t="s">
        <v>200</v>
      </c>
      <c r="F70" s="63" t="s">
        <v>200</v>
      </c>
      <c r="G70" s="61" t="s">
        <v>65</v>
      </c>
      <c r="H70" s="15">
        <v>3</v>
      </c>
      <c r="I70" s="17">
        <v>1442.99</v>
      </c>
      <c r="J70" s="63" t="s">
        <v>200</v>
      </c>
      <c r="K70" s="15">
        <v>3</v>
      </c>
      <c r="L70" s="17">
        <v>1442.99</v>
      </c>
      <c r="M70" s="46">
        <v>720</v>
      </c>
      <c r="N70" s="46">
        <v>722.99</v>
      </c>
      <c r="O70" s="62" t="s">
        <v>83</v>
      </c>
      <c r="P70" s="65" t="s">
        <v>200</v>
      </c>
      <c r="Q70" s="16">
        <v>1</v>
      </c>
      <c r="R70" s="17">
        <f t="shared" si="14"/>
        <v>3</v>
      </c>
      <c r="S70" s="15">
        <f t="shared" si="14"/>
        <v>1442.99</v>
      </c>
      <c r="T70" s="14">
        <f t="shared" si="15"/>
        <v>3</v>
      </c>
      <c r="U70" s="15">
        <f t="shared" si="15"/>
        <v>1442.99</v>
      </c>
      <c r="V70" s="15">
        <f t="shared" si="15"/>
        <v>720</v>
      </c>
      <c r="W70" s="15">
        <f t="shared" si="15"/>
        <v>722.99</v>
      </c>
      <c r="X70" s="15">
        <v>3</v>
      </c>
      <c r="Y70" s="15"/>
    </row>
    <row r="71" spans="1:25" ht="25.5">
      <c r="A71" s="13">
        <v>62</v>
      </c>
      <c r="B71" s="59" t="s">
        <v>182</v>
      </c>
      <c r="C71" s="60" t="s">
        <v>183</v>
      </c>
      <c r="D71" s="59" t="s">
        <v>184</v>
      </c>
      <c r="E71" s="63" t="s">
        <v>200</v>
      </c>
      <c r="F71" s="63" t="s">
        <v>200</v>
      </c>
      <c r="G71" s="61" t="s">
        <v>65</v>
      </c>
      <c r="H71" s="15">
        <v>1</v>
      </c>
      <c r="I71" s="17">
        <v>1800</v>
      </c>
      <c r="J71" s="63" t="s">
        <v>200</v>
      </c>
      <c r="K71" s="15">
        <v>1</v>
      </c>
      <c r="L71" s="17">
        <v>1800</v>
      </c>
      <c r="M71" s="46">
        <v>900</v>
      </c>
      <c r="N71" s="46">
        <v>900</v>
      </c>
      <c r="O71" s="62" t="s">
        <v>83</v>
      </c>
      <c r="P71" s="65" t="s">
        <v>200</v>
      </c>
      <c r="Q71" s="16">
        <v>1</v>
      </c>
      <c r="R71" s="17">
        <f t="shared" si="14"/>
        <v>1</v>
      </c>
      <c r="S71" s="15">
        <f t="shared" si="14"/>
        <v>1800</v>
      </c>
      <c r="T71" s="14">
        <f t="shared" si="15"/>
        <v>1</v>
      </c>
      <c r="U71" s="15">
        <f t="shared" si="15"/>
        <v>1800</v>
      </c>
      <c r="V71" s="15">
        <f t="shared" si="15"/>
        <v>900</v>
      </c>
      <c r="W71" s="15">
        <f t="shared" si="15"/>
        <v>900</v>
      </c>
      <c r="X71" s="15">
        <v>1</v>
      </c>
      <c r="Y71" s="15"/>
    </row>
    <row r="72" spans="1:25" ht="26.25" thickBot="1">
      <c r="A72" s="13">
        <v>63</v>
      </c>
      <c r="B72" s="59" t="s">
        <v>185</v>
      </c>
      <c r="C72" s="60" t="s">
        <v>186</v>
      </c>
      <c r="D72" s="59" t="s">
        <v>101</v>
      </c>
      <c r="E72" s="63" t="s">
        <v>200</v>
      </c>
      <c r="F72" s="63" t="s">
        <v>200</v>
      </c>
      <c r="G72" s="61" t="s">
        <v>65</v>
      </c>
      <c r="H72" s="15">
        <v>2</v>
      </c>
      <c r="I72" s="17">
        <v>1460.4</v>
      </c>
      <c r="J72" s="63" t="s">
        <v>200</v>
      </c>
      <c r="K72" s="15">
        <v>2</v>
      </c>
      <c r="L72" s="17">
        <v>1460.4</v>
      </c>
      <c r="M72" s="46">
        <v>730</v>
      </c>
      <c r="N72" s="46">
        <v>730.40000000000009</v>
      </c>
      <c r="O72" s="62" t="s">
        <v>83</v>
      </c>
      <c r="P72" s="65" t="s">
        <v>200</v>
      </c>
      <c r="Q72" s="16">
        <v>1</v>
      </c>
      <c r="R72" s="17">
        <f t="shared" si="14"/>
        <v>2</v>
      </c>
      <c r="S72" s="15">
        <f t="shared" si="14"/>
        <v>1460.4</v>
      </c>
      <c r="T72" s="14">
        <f t="shared" si="15"/>
        <v>2</v>
      </c>
      <c r="U72" s="15">
        <f t="shared" si="15"/>
        <v>1460.4</v>
      </c>
      <c r="V72" s="15">
        <f t="shared" si="15"/>
        <v>730</v>
      </c>
      <c r="W72" s="15">
        <f t="shared" si="15"/>
        <v>730.40000000000009</v>
      </c>
      <c r="X72" s="15">
        <v>2</v>
      </c>
      <c r="Y72" s="15"/>
    </row>
    <row r="73" spans="1:25" ht="26.25" thickBot="1">
      <c r="A73" s="18"/>
      <c r="B73" s="19" t="s">
        <v>187</v>
      </c>
      <c r="C73" s="54" t="s">
        <v>55</v>
      </c>
      <c r="D73" s="54" t="s">
        <v>55</v>
      </c>
      <c r="E73" s="54" t="s">
        <v>55</v>
      </c>
      <c r="F73" s="54" t="s">
        <v>55</v>
      </c>
      <c r="G73" s="50" t="s">
        <v>55</v>
      </c>
      <c r="H73" s="20">
        <f>SUM(Таблиця!R64:R72)</f>
        <v>13</v>
      </c>
      <c r="I73" s="21">
        <f>SUM(Таблиця!S64:S72)</f>
        <v>13721.23</v>
      </c>
      <c r="J73" s="64" t="s">
        <v>200</v>
      </c>
      <c r="K73" s="22">
        <f>SUM(Таблиця!T64:T72)</f>
        <v>13</v>
      </c>
      <c r="L73" s="23">
        <f>SUM(Таблиця!U64:U72)</f>
        <v>13721.23</v>
      </c>
      <c r="M73" s="47">
        <f>SUM(Таблиця!V64:V72)</f>
        <v>6859</v>
      </c>
      <c r="N73" s="47">
        <f>SUM(Таблиця!W64:W72)</f>
        <v>6862.23</v>
      </c>
      <c r="O73" s="64" t="s">
        <v>200</v>
      </c>
      <c r="P73" s="51" t="s">
        <v>55</v>
      </c>
    </row>
    <row r="74" spans="1:25" ht="26.25" thickBot="1">
      <c r="A74" s="18"/>
      <c r="B74" s="19" t="s">
        <v>199</v>
      </c>
      <c r="C74" s="54" t="s">
        <v>55</v>
      </c>
      <c r="D74" s="54" t="s">
        <v>55</v>
      </c>
      <c r="E74" s="54" t="s">
        <v>55</v>
      </c>
      <c r="F74" s="54" t="s">
        <v>55</v>
      </c>
      <c r="G74" s="50" t="s">
        <v>55</v>
      </c>
      <c r="H74" s="20">
        <f>SUM(Таблиця!R1:R73)</f>
        <v>140</v>
      </c>
      <c r="I74" s="21">
        <f>SUM(Таблиця!S1:S73)</f>
        <v>150643.21</v>
      </c>
      <c r="J74" s="64" t="s">
        <v>200</v>
      </c>
      <c r="K74" s="22">
        <f>SUM(Таблиця!T1:T73)</f>
        <v>140</v>
      </c>
      <c r="L74" s="23">
        <f>SUM(Таблиця!U1:U73)</f>
        <v>150643.21</v>
      </c>
      <c r="M74" s="47">
        <f>SUM(Таблиця!V1:V73)</f>
        <v>49261.26</v>
      </c>
      <c r="N74" s="47">
        <f>SUM(Таблиця!W1:W73)</f>
        <v>101381.95000000001</v>
      </c>
      <c r="O74" s="64" t="s">
        <v>200</v>
      </c>
      <c r="P74" s="51" t="s">
        <v>55</v>
      </c>
    </row>
  </sheetData>
  <mergeCells count="21">
    <mergeCell ref="A2:A3"/>
    <mergeCell ref="B2:B3"/>
    <mergeCell ref="C2:C3"/>
    <mergeCell ref="D2:F2"/>
    <mergeCell ref="G2:G3"/>
    <mergeCell ref="J2:J3"/>
    <mergeCell ref="K2:O2"/>
    <mergeCell ref="P2:P3"/>
    <mergeCell ref="H7:H8"/>
    <mergeCell ref="I7:I8"/>
    <mergeCell ref="K7:K8"/>
    <mergeCell ref="L7:L8"/>
    <mergeCell ref="H2:I2"/>
    <mergeCell ref="H49:H50"/>
    <mergeCell ref="I49:I50"/>
    <mergeCell ref="K49:K50"/>
    <mergeCell ref="L49:L50"/>
    <mergeCell ref="H57:H58"/>
    <mergeCell ref="I57:I58"/>
    <mergeCell ref="K57:K58"/>
    <mergeCell ref="L57:L58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zoomScaleNormal="100" workbookViewId="0">
      <selection activeCell="M14" sqref="M14:O14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1" t="s">
        <v>188</v>
      </c>
      <c r="N1" s="31"/>
      <c r="O1" s="31"/>
      <c r="P1" s="31"/>
      <c r="Q1" s="31"/>
      <c r="R1" s="31"/>
      <c r="S1" s="31"/>
      <c r="T1" s="31"/>
    </row>
    <row r="2" spans="1:20" ht="12.75" customHeight="1">
      <c r="M2" s="97" t="s">
        <v>8</v>
      </c>
      <c r="N2" s="97"/>
      <c r="O2" s="97"/>
      <c r="P2" s="97"/>
      <c r="Q2" s="97"/>
      <c r="R2" s="97"/>
      <c r="S2" s="97"/>
      <c r="T2" s="97"/>
    </row>
    <row r="3" spans="1:20" ht="12.75" customHeight="1">
      <c r="C3" t="s">
        <v>33</v>
      </c>
      <c r="M3" s="53" t="s">
        <v>189</v>
      </c>
      <c r="N3" s="31"/>
      <c r="O3" s="31"/>
      <c r="P3" s="31"/>
      <c r="Q3" s="31"/>
      <c r="R3" s="31"/>
      <c r="S3" s="31"/>
      <c r="T3" s="31"/>
    </row>
    <row r="4" spans="1:20" ht="12.75" customHeight="1">
      <c r="M4" s="71" t="s">
        <v>8</v>
      </c>
      <c r="N4" s="71"/>
      <c r="O4" s="71"/>
      <c r="P4" s="71"/>
      <c r="Q4" s="71"/>
      <c r="R4" s="71"/>
      <c r="S4" s="71"/>
      <c r="T4" s="71"/>
    </row>
    <row r="5" spans="1:20" ht="12.75" customHeight="1">
      <c r="C5" t="s">
        <v>34</v>
      </c>
      <c r="M5" s="52" t="s">
        <v>190</v>
      </c>
      <c r="N5" s="31"/>
      <c r="O5" s="31"/>
      <c r="P5" s="31"/>
      <c r="Q5" s="31"/>
      <c r="R5" s="31"/>
      <c r="S5" s="31"/>
      <c r="T5" s="31"/>
    </row>
    <row r="6" spans="1:20" ht="12.75" customHeight="1">
      <c r="M6" s="71" t="s">
        <v>8</v>
      </c>
      <c r="N6" s="71"/>
      <c r="O6" s="71"/>
      <c r="P6" s="71"/>
      <c r="Q6" s="71"/>
      <c r="R6" s="71"/>
      <c r="S6" s="71"/>
      <c r="T6" s="71"/>
    </row>
    <row r="7" spans="1:20" ht="15.75" customHeight="1">
      <c r="C7" s="98" t="s">
        <v>45</v>
      </c>
      <c r="D7" s="98"/>
      <c r="E7" s="98"/>
      <c r="F7" s="98"/>
      <c r="G7" s="98"/>
      <c r="H7" s="98"/>
      <c r="I7" s="98"/>
      <c r="J7" s="98"/>
      <c r="K7" s="98"/>
      <c r="L7" s="98"/>
      <c r="M7" s="53" t="s">
        <v>189</v>
      </c>
      <c r="N7" s="31"/>
      <c r="O7" s="31"/>
      <c r="P7" s="31"/>
      <c r="Q7" s="31"/>
      <c r="R7" s="31"/>
      <c r="S7" s="31"/>
      <c r="T7" s="31"/>
    </row>
    <row r="8" spans="1:20" ht="12.75" customHeight="1">
      <c r="C8" t="s">
        <v>46</v>
      </c>
      <c r="M8" s="71" t="s">
        <v>8</v>
      </c>
      <c r="N8" s="71"/>
      <c r="O8" s="71"/>
      <c r="P8" s="71"/>
      <c r="Q8" s="71"/>
      <c r="R8" s="71"/>
      <c r="S8" s="71"/>
      <c r="T8" s="71"/>
    </row>
    <row r="9" spans="1:20" ht="12.75" customHeight="1">
      <c r="M9" s="28"/>
      <c r="N9" s="28"/>
      <c r="O9" s="28"/>
      <c r="P9" s="28"/>
      <c r="Q9" s="28"/>
      <c r="R9" s="28"/>
      <c r="S9" s="28"/>
      <c r="T9" s="28"/>
    </row>
    <row r="10" spans="1:20" ht="12.75" customHeight="1">
      <c r="C10" t="s">
        <v>35</v>
      </c>
      <c r="M10" s="52" t="s">
        <v>190</v>
      </c>
      <c r="N10" s="33"/>
      <c r="O10" s="33"/>
      <c r="P10" s="33"/>
      <c r="Q10" s="33"/>
      <c r="R10" s="33"/>
      <c r="S10" s="33"/>
      <c r="T10" s="33"/>
    </row>
    <row r="11" spans="1:20" ht="12.75" customHeight="1">
      <c r="M11" s="71" t="s">
        <v>8</v>
      </c>
      <c r="N11" s="71"/>
      <c r="O11" s="71"/>
      <c r="P11" s="71"/>
      <c r="Q11" s="71"/>
      <c r="R11" s="71"/>
      <c r="S11" s="71"/>
      <c r="T11" s="71"/>
    </row>
    <row r="13" spans="1:20" ht="12.75" customHeight="1">
      <c r="A13" t="s">
        <v>9</v>
      </c>
      <c r="C13" t="s">
        <v>206</v>
      </c>
      <c r="Q13" t="s">
        <v>207</v>
      </c>
    </row>
    <row r="14" spans="1:20" ht="12.75" customHeight="1">
      <c r="C14" s="96" t="s">
        <v>10</v>
      </c>
      <c r="D14" s="96"/>
      <c r="E14" s="96"/>
      <c r="F14" s="96"/>
      <c r="G14" s="96"/>
      <c r="H14" s="96"/>
      <c r="I14" s="96"/>
      <c r="J14" s="96"/>
      <c r="K14" s="96"/>
      <c r="L14" s="29"/>
      <c r="M14" s="96" t="s">
        <v>11</v>
      </c>
      <c r="N14" s="96"/>
      <c r="O14" s="96"/>
      <c r="Q14" s="72" t="s">
        <v>41</v>
      </c>
      <c r="R14" s="72"/>
      <c r="S14" s="72"/>
      <c r="T14" s="72"/>
    </row>
    <row r="15" spans="1:20" ht="12.75" customHeight="1">
      <c r="L15" s="4"/>
    </row>
    <row r="16" spans="1:20" ht="12.75" customHeight="1">
      <c r="A16" t="s">
        <v>12</v>
      </c>
      <c r="C16" t="s">
        <v>208</v>
      </c>
      <c r="L16" s="4"/>
      <c r="Q16" t="s">
        <v>209</v>
      </c>
    </row>
    <row r="17" spans="3:21" ht="12.75" customHeight="1">
      <c r="C17" s="96" t="s">
        <v>10</v>
      </c>
      <c r="D17" s="96"/>
      <c r="E17" s="96"/>
      <c r="F17" s="96"/>
      <c r="G17" s="96"/>
      <c r="H17" s="96"/>
      <c r="I17" s="96"/>
      <c r="J17" s="96"/>
      <c r="K17" s="96"/>
      <c r="L17" s="29"/>
      <c r="M17" s="96" t="s">
        <v>11</v>
      </c>
      <c r="N17" s="96"/>
      <c r="O17" s="96"/>
      <c r="Q17" s="72" t="s">
        <v>41</v>
      </c>
      <c r="R17" s="72"/>
      <c r="S17" s="72"/>
      <c r="T17" s="72"/>
    </row>
    <row r="18" spans="3:21" ht="12.75" customHeight="1">
      <c r="L18" s="4"/>
    </row>
    <row r="19" spans="3:21" ht="12.75" customHeight="1">
      <c r="C19" t="s">
        <v>208</v>
      </c>
      <c r="L19" s="4"/>
      <c r="Q19" t="s">
        <v>210</v>
      </c>
    </row>
    <row r="20" spans="3:21" ht="12.75" customHeight="1">
      <c r="C20" s="96" t="s">
        <v>10</v>
      </c>
      <c r="D20" s="96"/>
      <c r="E20" s="96"/>
      <c r="F20" s="96"/>
      <c r="G20" s="96"/>
      <c r="H20" s="96"/>
      <c r="I20" s="96"/>
      <c r="J20" s="96"/>
      <c r="K20" s="96"/>
      <c r="L20" s="29"/>
      <c r="M20" s="96" t="s">
        <v>11</v>
      </c>
      <c r="N20" s="96"/>
      <c r="O20" s="96"/>
      <c r="Q20" s="72" t="s">
        <v>41</v>
      </c>
      <c r="R20" s="72"/>
      <c r="S20" s="72"/>
      <c r="T20" s="72"/>
    </row>
    <row r="21" spans="3:21" ht="12.75" customHeight="1">
      <c r="L21" s="4"/>
    </row>
    <row r="22" spans="3:21" ht="12.75" customHeight="1">
      <c r="C22" t="s">
        <v>204</v>
      </c>
      <c r="L22" s="4"/>
      <c r="Q22" t="s">
        <v>205</v>
      </c>
    </row>
    <row r="23" spans="3:21" ht="12.75" customHeight="1">
      <c r="C23" s="96" t="s">
        <v>10</v>
      </c>
      <c r="D23" s="96"/>
      <c r="E23" s="96"/>
      <c r="F23" s="96"/>
      <c r="G23" s="96"/>
      <c r="H23" s="96"/>
      <c r="I23" s="96"/>
      <c r="J23" s="96"/>
      <c r="K23" s="96"/>
      <c r="L23" s="29"/>
      <c r="M23" s="96" t="s">
        <v>11</v>
      </c>
      <c r="N23" s="96"/>
      <c r="O23" s="96"/>
      <c r="Q23" s="72" t="s">
        <v>41</v>
      </c>
      <c r="R23" s="72"/>
      <c r="S23" s="72"/>
      <c r="T23" s="72"/>
    </row>
    <row r="24" spans="3:21" ht="12.75" hidden="1" customHeight="1">
      <c r="L24" s="4"/>
      <c r="U24" t="s">
        <v>191</v>
      </c>
    </row>
    <row r="25" spans="3:21" ht="12.75" hidden="1" customHeight="1">
      <c r="C25" s="57" t="s">
        <v>60</v>
      </c>
      <c r="L25" s="4"/>
      <c r="Q25" s="57" t="s">
        <v>60</v>
      </c>
      <c r="U25" t="s">
        <v>191</v>
      </c>
    </row>
    <row r="26" spans="3:21" ht="12.75" hidden="1" customHeight="1">
      <c r="C26" s="96" t="s">
        <v>10</v>
      </c>
      <c r="D26" s="96"/>
      <c r="E26" s="96"/>
      <c r="F26" s="96"/>
      <c r="G26" s="96"/>
      <c r="H26" s="96"/>
      <c r="I26" s="96"/>
      <c r="J26" s="96"/>
      <c r="K26" s="96"/>
      <c r="L26" s="29"/>
      <c r="M26" s="96" t="s">
        <v>11</v>
      </c>
      <c r="N26" s="96"/>
      <c r="O26" s="96"/>
      <c r="Q26" s="72" t="s">
        <v>41</v>
      </c>
      <c r="R26" s="72"/>
      <c r="S26" s="72"/>
      <c r="T26" s="72"/>
      <c r="U26" t="s">
        <v>191</v>
      </c>
    </row>
    <row r="27" spans="3:21" ht="12.75" hidden="1" customHeight="1">
      <c r="L27" s="4"/>
      <c r="U27" t="s">
        <v>191</v>
      </c>
    </row>
    <row r="28" spans="3:21" ht="12.75" hidden="1" customHeight="1">
      <c r="C28" s="57" t="s">
        <v>60</v>
      </c>
      <c r="L28" s="4"/>
      <c r="Q28" s="57" t="s">
        <v>60</v>
      </c>
      <c r="U28" t="s">
        <v>191</v>
      </c>
    </row>
    <row r="29" spans="3:21" ht="12.75" hidden="1" customHeight="1">
      <c r="C29" s="96" t="s">
        <v>10</v>
      </c>
      <c r="D29" s="96"/>
      <c r="E29" s="96"/>
      <c r="F29" s="96"/>
      <c r="G29" s="96"/>
      <c r="H29" s="96"/>
      <c r="I29" s="96"/>
      <c r="J29" s="96"/>
      <c r="K29" s="96"/>
      <c r="L29" s="29"/>
      <c r="M29" s="96" t="s">
        <v>11</v>
      </c>
      <c r="N29" s="96"/>
      <c r="O29" s="96"/>
      <c r="Q29" s="72" t="s">
        <v>41</v>
      </c>
      <c r="R29" s="72"/>
      <c r="S29" s="72"/>
      <c r="T29" s="72"/>
      <c r="U29" t="s">
        <v>191</v>
      </c>
    </row>
    <row r="30" spans="3:21" ht="12.75" hidden="1" customHeight="1">
      <c r="L30" s="4"/>
      <c r="U30" t="s">
        <v>191</v>
      </c>
    </row>
    <row r="31" spans="3:21" ht="12.75" hidden="1" customHeight="1">
      <c r="C31" s="57" t="s">
        <v>60</v>
      </c>
      <c r="L31" s="4"/>
      <c r="Q31" s="57" t="s">
        <v>60</v>
      </c>
      <c r="U31" t="s">
        <v>191</v>
      </c>
    </row>
    <row r="32" spans="3:21" ht="12.75" hidden="1" customHeight="1">
      <c r="C32" s="96" t="s">
        <v>10</v>
      </c>
      <c r="D32" s="96"/>
      <c r="E32" s="96"/>
      <c r="F32" s="96"/>
      <c r="G32" s="96"/>
      <c r="H32" s="96"/>
      <c r="I32" s="96"/>
      <c r="J32" s="96"/>
      <c r="K32" s="96"/>
      <c r="L32" s="29"/>
      <c r="M32" s="96" t="s">
        <v>11</v>
      </c>
      <c r="N32" s="96"/>
      <c r="O32" s="96"/>
      <c r="Q32" s="72" t="s">
        <v>41</v>
      </c>
      <c r="R32" s="72"/>
      <c r="S32" s="72"/>
      <c r="T32" s="72"/>
      <c r="U32" t="s">
        <v>191</v>
      </c>
    </row>
    <row r="33" spans="3:21" ht="12.75" hidden="1" customHeight="1">
      <c r="L33" s="4"/>
      <c r="U33" t="s">
        <v>191</v>
      </c>
    </row>
    <row r="34" spans="3:21" ht="12.75" hidden="1" customHeight="1">
      <c r="C34" s="57" t="s">
        <v>60</v>
      </c>
      <c r="L34" s="4"/>
      <c r="Q34" s="57" t="s">
        <v>60</v>
      </c>
      <c r="U34" t="s">
        <v>191</v>
      </c>
    </row>
    <row r="35" spans="3:21" ht="12.75" hidden="1" customHeight="1">
      <c r="C35" s="96" t="s">
        <v>10</v>
      </c>
      <c r="D35" s="96"/>
      <c r="E35" s="96"/>
      <c r="F35" s="96"/>
      <c r="G35" s="96"/>
      <c r="H35" s="96"/>
      <c r="I35" s="96"/>
      <c r="J35" s="96"/>
      <c r="K35" s="96"/>
      <c r="L35" s="29"/>
      <c r="M35" s="96" t="s">
        <v>11</v>
      </c>
      <c r="N35" s="96"/>
      <c r="O35" s="96"/>
      <c r="Q35" s="72" t="s">
        <v>41</v>
      </c>
      <c r="R35" s="72"/>
      <c r="S35" s="72"/>
      <c r="T35" s="72"/>
      <c r="U35" t="s">
        <v>191</v>
      </c>
    </row>
    <row r="36" spans="3:21" ht="12.75" hidden="1" customHeight="1">
      <c r="L36" s="4"/>
      <c r="U36" t="s">
        <v>191</v>
      </c>
    </row>
    <row r="37" spans="3:21" ht="12.75" hidden="1" customHeight="1">
      <c r="C37" s="57" t="s">
        <v>60</v>
      </c>
      <c r="L37" s="4"/>
      <c r="Q37" s="57" t="s">
        <v>60</v>
      </c>
      <c r="U37" t="s">
        <v>191</v>
      </c>
    </row>
    <row r="38" spans="3:21" ht="12.75" hidden="1" customHeight="1">
      <c r="C38" s="96" t="s">
        <v>10</v>
      </c>
      <c r="D38" s="96"/>
      <c r="E38" s="96"/>
      <c r="F38" s="96"/>
      <c r="G38" s="96"/>
      <c r="H38" s="96"/>
      <c r="I38" s="96"/>
      <c r="J38" s="96"/>
      <c r="K38" s="96"/>
      <c r="L38" s="29"/>
      <c r="M38" s="96" t="s">
        <v>11</v>
      </c>
      <c r="N38" s="96"/>
      <c r="O38" s="96"/>
      <c r="Q38" s="72" t="s">
        <v>41</v>
      </c>
      <c r="R38" s="72"/>
      <c r="S38" s="72"/>
      <c r="T38" s="72"/>
      <c r="U38" t="s">
        <v>191</v>
      </c>
    </row>
    <row r="39" spans="3:21" ht="12.75" hidden="1" customHeight="1">
      <c r="L39" s="4"/>
      <c r="U39" t="s">
        <v>191</v>
      </c>
    </row>
    <row r="40" spans="3:21" ht="12.75" hidden="1" customHeight="1">
      <c r="C40" s="57" t="s">
        <v>60</v>
      </c>
      <c r="L40" s="4"/>
      <c r="Q40" s="57" t="s">
        <v>60</v>
      </c>
      <c r="U40" t="s">
        <v>191</v>
      </c>
    </row>
    <row r="41" spans="3:21" ht="12.75" hidden="1" customHeight="1">
      <c r="C41" s="96" t="s">
        <v>10</v>
      </c>
      <c r="D41" s="96"/>
      <c r="E41" s="96"/>
      <c r="F41" s="96"/>
      <c r="G41" s="96"/>
      <c r="H41" s="96"/>
      <c r="I41" s="96"/>
      <c r="J41" s="96"/>
      <c r="K41" s="96"/>
      <c r="L41" s="29"/>
      <c r="M41" s="96" t="s">
        <v>11</v>
      </c>
      <c r="N41" s="96"/>
      <c r="O41" s="96"/>
      <c r="Q41" s="72" t="s">
        <v>41</v>
      </c>
      <c r="R41" s="72"/>
      <c r="S41" s="72"/>
      <c r="T41" s="72"/>
      <c r="U41" t="s">
        <v>191</v>
      </c>
    </row>
    <row r="42" spans="3:21" ht="12.75" hidden="1" customHeight="1">
      <c r="L42" s="4"/>
      <c r="U42" t="s">
        <v>191</v>
      </c>
    </row>
    <row r="43" spans="3:21" ht="12.75" hidden="1" customHeight="1">
      <c r="C43" s="57" t="s">
        <v>60</v>
      </c>
      <c r="L43" s="4"/>
      <c r="Q43" s="57" t="s">
        <v>60</v>
      </c>
      <c r="U43" t="s">
        <v>191</v>
      </c>
    </row>
    <row r="44" spans="3:21" ht="12.75" hidden="1" customHeight="1">
      <c r="C44" s="96" t="s">
        <v>10</v>
      </c>
      <c r="D44" s="96"/>
      <c r="E44" s="96"/>
      <c r="F44" s="96"/>
      <c r="G44" s="96"/>
      <c r="H44" s="96"/>
      <c r="I44" s="96"/>
      <c r="J44" s="96"/>
      <c r="K44" s="96"/>
      <c r="L44" s="29"/>
      <c r="M44" s="96" t="s">
        <v>11</v>
      </c>
      <c r="N44" s="96"/>
      <c r="O44" s="96"/>
      <c r="Q44" s="72" t="s">
        <v>41</v>
      </c>
      <c r="R44" s="72"/>
      <c r="S44" s="72"/>
      <c r="T44" s="72"/>
      <c r="U44" t="s">
        <v>191</v>
      </c>
    </row>
    <row r="45" spans="3:21" ht="12.75" customHeight="1">
      <c r="L45" s="4"/>
    </row>
    <row r="46" spans="3:21" ht="12.75" customHeight="1">
      <c r="C46" t="s">
        <v>211</v>
      </c>
      <c r="L46" s="4"/>
      <c r="Q46" t="s">
        <v>212</v>
      </c>
    </row>
    <row r="47" spans="3:21" ht="12.75" customHeight="1">
      <c r="C47" s="96" t="s">
        <v>10</v>
      </c>
      <c r="D47" s="96"/>
      <c r="E47" s="96"/>
      <c r="F47" s="96"/>
      <c r="G47" s="96"/>
      <c r="H47" s="96"/>
      <c r="I47" s="96"/>
      <c r="J47" s="96"/>
      <c r="K47" s="96"/>
      <c r="L47" s="29"/>
      <c r="M47" s="96" t="s">
        <v>11</v>
      </c>
      <c r="N47" s="96"/>
      <c r="O47" s="96"/>
      <c r="Q47" s="72" t="s">
        <v>41</v>
      </c>
      <c r="R47" s="72"/>
      <c r="S47" s="72"/>
      <c r="T47" s="72"/>
    </row>
    <row r="48" spans="3:21" ht="12.75" customHeight="1">
      <c r="C48" s="66"/>
      <c r="D48" s="66"/>
      <c r="E48" s="66"/>
      <c r="F48" s="66"/>
      <c r="G48" s="66"/>
      <c r="H48" s="66"/>
      <c r="I48" s="66"/>
      <c r="J48" s="66"/>
      <c r="K48" s="66"/>
      <c r="L48" s="29"/>
      <c r="M48" s="66"/>
      <c r="N48" s="66"/>
      <c r="O48" s="66"/>
      <c r="Q48" s="28"/>
      <c r="R48" s="28"/>
      <c r="S48" s="28"/>
      <c r="T48" s="28"/>
    </row>
    <row r="49" spans="1:21" ht="12.75" customHeight="1">
      <c r="C49" t="s">
        <v>202</v>
      </c>
      <c r="L49" s="4"/>
      <c r="Q49" t="s">
        <v>203</v>
      </c>
    </row>
    <row r="50" spans="1:21" ht="12.75" customHeight="1">
      <c r="C50" s="96" t="s">
        <v>10</v>
      </c>
      <c r="D50" s="96"/>
      <c r="E50" s="96"/>
      <c r="F50" s="96"/>
      <c r="G50" s="96"/>
      <c r="H50" s="96"/>
      <c r="I50" s="96"/>
      <c r="J50" s="96"/>
      <c r="K50" s="96"/>
      <c r="L50" s="29"/>
      <c r="M50" s="96" t="s">
        <v>11</v>
      </c>
      <c r="N50" s="96"/>
      <c r="O50" s="96"/>
      <c r="Q50" s="72" t="s">
        <v>41</v>
      </c>
      <c r="R50" s="72"/>
      <c r="S50" s="72"/>
      <c r="T50" s="72"/>
    </row>
    <row r="51" spans="1:21" ht="12.75" customHeight="1">
      <c r="C51" s="66"/>
      <c r="D51" s="66"/>
      <c r="E51" s="66"/>
      <c r="F51" s="66"/>
      <c r="G51" s="66"/>
      <c r="H51" s="66"/>
      <c r="I51" s="66"/>
      <c r="J51" s="66"/>
      <c r="K51" s="66"/>
      <c r="L51" s="29"/>
      <c r="M51" s="66"/>
      <c r="N51" s="66"/>
      <c r="O51" s="66"/>
      <c r="Q51" s="28"/>
      <c r="R51" s="28"/>
      <c r="S51" s="28"/>
      <c r="T51" s="28"/>
    </row>
    <row r="52" spans="1:21" ht="12.75" customHeight="1">
      <c r="C52" t="s">
        <v>213</v>
      </c>
      <c r="L52" s="4"/>
      <c r="Q52" t="s">
        <v>214</v>
      </c>
    </row>
    <row r="53" spans="1:21" ht="12.75" customHeight="1">
      <c r="C53" s="96" t="s">
        <v>10</v>
      </c>
      <c r="D53" s="96"/>
      <c r="E53" s="96"/>
      <c r="F53" s="96"/>
      <c r="G53" s="96"/>
      <c r="H53" s="96"/>
      <c r="I53" s="96"/>
      <c r="J53" s="96"/>
      <c r="K53" s="96"/>
      <c r="L53" s="29"/>
      <c r="M53" s="96" t="s">
        <v>11</v>
      </c>
      <c r="N53" s="96"/>
      <c r="O53" s="96"/>
      <c r="Q53" s="72" t="s">
        <v>41</v>
      </c>
      <c r="R53" s="72"/>
      <c r="S53" s="72"/>
      <c r="T53" s="72"/>
    </row>
    <row r="55" spans="1:21" ht="39.75" customHeight="1">
      <c r="A55" s="70" t="s">
        <v>192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27"/>
    </row>
    <row r="56" spans="1:21" ht="12.75" customHeight="1">
      <c r="A56" t="s">
        <v>36</v>
      </c>
    </row>
    <row r="58" spans="1:21" ht="12.75" customHeight="1">
      <c r="A58" t="s">
        <v>217</v>
      </c>
      <c r="H58" s="31" t="s">
        <v>194</v>
      </c>
      <c r="I58" s="31"/>
      <c r="J58" s="31"/>
      <c r="K58" s="31"/>
      <c r="L58" s="31"/>
      <c r="R58" s="31" t="s">
        <v>195</v>
      </c>
      <c r="S58" s="31"/>
      <c r="T58" s="31"/>
    </row>
    <row r="59" spans="1:21" ht="12.75" customHeight="1">
      <c r="B59" s="4"/>
      <c r="C59" s="4"/>
      <c r="D59" s="4"/>
      <c r="E59" s="4"/>
      <c r="F59" s="4"/>
      <c r="G59" s="4"/>
      <c r="H59" s="95" t="s">
        <v>10</v>
      </c>
      <c r="I59" s="95"/>
      <c r="J59" s="95"/>
      <c r="K59" s="95"/>
      <c r="L59" s="95"/>
      <c r="M59" s="29"/>
      <c r="N59" s="96" t="s">
        <v>11</v>
      </c>
      <c r="O59" s="96"/>
      <c r="P59" s="96"/>
      <c r="Q59" s="4"/>
      <c r="R59" s="97" t="s">
        <v>37</v>
      </c>
      <c r="S59" s="97"/>
      <c r="T59" s="97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1" t="s">
        <v>202</v>
      </c>
      <c r="K61" s="31"/>
      <c r="L61" s="41"/>
      <c r="M61" s="41"/>
      <c r="N61" s="1"/>
      <c r="O61" s="76" t="s">
        <v>39</v>
      </c>
      <c r="P61" s="76"/>
      <c r="Q61" s="76"/>
      <c r="R61" s="99" t="s">
        <v>203</v>
      </c>
      <c r="S61" s="99"/>
      <c r="T61" s="99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97" t="s">
        <v>10</v>
      </c>
      <c r="K62" s="97"/>
      <c r="L62" s="97"/>
      <c r="M62" s="97"/>
      <c r="N62" s="1"/>
      <c r="O62" s="76" t="s">
        <v>11</v>
      </c>
      <c r="P62" s="76"/>
      <c r="Q62" s="76"/>
      <c r="R62" s="76" t="s">
        <v>37</v>
      </c>
      <c r="S62" s="76"/>
      <c r="T62" s="76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217</v>
      </c>
      <c r="H66" s="31" t="s">
        <v>204</v>
      </c>
      <c r="I66" s="31"/>
      <c r="J66" s="31"/>
      <c r="K66" s="31"/>
      <c r="L66" s="31"/>
      <c r="R66" s="31" t="s">
        <v>205</v>
      </c>
      <c r="S66" s="31"/>
      <c r="T66" s="31"/>
    </row>
    <row r="67" spans="1:21" ht="12.75" customHeight="1">
      <c r="B67" s="4"/>
      <c r="C67" s="4"/>
      <c r="D67" s="4"/>
      <c r="E67" s="4"/>
      <c r="F67" s="4"/>
      <c r="G67" s="4"/>
      <c r="H67" s="95" t="s">
        <v>10</v>
      </c>
      <c r="I67" s="95"/>
      <c r="J67" s="95"/>
      <c r="K67" s="95"/>
      <c r="L67" s="95"/>
      <c r="M67" s="29"/>
      <c r="N67" s="96" t="s">
        <v>11</v>
      </c>
      <c r="O67" s="96"/>
      <c r="P67" s="96"/>
      <c r="Q67" s="4"/>
      <c r="R67" s="97" t="s">
        <v>37</v>
      </c>
      <c r="S67" s="97"/>
      <c r="T67" s="97"/>
    </row>
    <row r="69" spans="1:21" ht="12.75" customHeight="1">
      <c r="A69" s="67" t="s">
        <v>43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27"/>
    </row>
  </sheetData>
  <mergeCells count="61">
    <mergeCell ref="C23:K23"/>
    <mergeCell ref="M23:O23"/>
    <mergeCell ref="Q23:T23"/>
    <mergeCell ref="C26:K26"/>
    <mergeCell ref="M26:O26"/>
    <mergeCell ref="Q26:T26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O61:Q61"/>
    <mergeCell ref="R61:T61"/>
    <mergeCell ref="C41:K41"/>
    <mergeCell ref="M41:O41"/>
    <mergeCell ref="Q41:T41"/>
    <mergeCell ref="C44:K44"/>
    <mergeCell ref="Q53:T53"/>
    <mergeCell ref="M2:T2"/>
    <mergeCell ref="M4:T4"/>
    <mergeCell ref="M6:T6"/>
    <mergeCell ref="C7:L7"/>
    <mergeCell ref="M8:T8"/>
    <mergeCell ref="C29:K29"/>
    <mergeCell ref="M29:O29"/>
    <mergeCell ref="Q29:T29"/>
    <mergeCell ref="C32:K32"/>
    <mergeCell ref="M32:O32"/>
    <mergeCell ref="Q32:T32"/>
    <mergeCell ref="C35:K35"/>
    <mergeCell ref="M35:O35"/>
    <mergeCell ref="Q35:T35"/>
    <mergeCell ref="C38:K38"/>
    <mergeCell ref="M38:O38"/>
    <mergeCell ref="Q38:T38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O62:Q62"/>
    <mergeCell ref="R62:T62"/>
    <mergeCell ref="H67:L67"/>
    <mergeCell ref="N67:P67"/>
    <mergeCell ref="R67:T67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