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816A3104-1954-4F9E-B7AD-C10615BD348D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F8" i="1"/>
  <c r="G14" i="1"/>
  <c r="H14" i="1"/>
  <c r="H71" i="1"/>
  <c r="G71" i="1"/>
  <c r="I23" i="1"/>
  <c r="G23" i="1"/>
  <c r="F39" i="1" l="1"/>
  <c r="H12" i="1"/>
  <c r="I65" i="1"/>
  <c r="G65" i="1"/>
  <c r="I62" i="1"/>
  <c r="G62" i="1"/>
  <c r="I59" i="1"/>
  <c r="G59" i="1"/>
  <c r="I57" i="1"/>
  <c r="G57" i="1"/>
  <c r="I56" i="1"/>
  <c r="G56" i="1"/>
  <c r="I54" i="1"/>
  <c r="G54" i="1"/>
  <c r="I52" i="1"/>
  <c r="G52" i="1"/>
  <c r="I49" i="1"/>
  <c r="G49" i="1"/>
  <c r="I46" i="1"/>
  <c r="G46" i="1"/>
  <c r="I45" i="1"/>
  <c r="G45" i="1"/>
  <c r="I42" i="1"/>
  <c r="G42" i="1"/>
  <c r="I41" i="1"/>
  <c r="G41" i="1"/>
  <c r="I38" i="1"/>
  <c r="G38" i="1"/>
  <c r="I37" i="1"/>
  <c r="G37" i="1"/>
  <c r="I36" i="1"/>
  <c r="G36" i="1"/>
  <c r="I33" i="1"/>
  <c r="G33" i="1"/>
  <c r="I31" i="1"/>
  <c r="G31" i="1"/>
  <c r="I29" i="1"/>
  <c r="G29" i="1"/>
  <c r="I28" i="1"/>
  <c r="G28" i="1"/>
  <c r="I27" i="1"/>
  <c r="G27" i="1"/>
  <c r="I25" i="1"/>
  <c r="G25" i="1"/>
  <c r="I24" i="1"/>
  <c r="G24" i="1"/>
  <c r="I21" i="1"/>
  <c r="G21" i="1"/>
  <c r="I20" i="1"/>
  <c r="G20" i="1"/>
  <c r="I19" i="1"/>
  <c r="I18" i="1"/>
  <c r="G19" i="1"/>
  <c r="G18" i="1"/>
  <c r="G12" i="1"/>
  <c r="I15" i="1"/>
  <c r="G15" i="1"/>
  <c r="I39" i="1"/>
  <c r="G39" i="1"/>
  <c r="F43" i="1"/>
  <c r="I43" i="1" s="1"/>
  <c r="G43" i="1"/>
  <c r="H70" i="1"/>
  <c r="G70" i="1"/>
  <c r="H73" i="1"/>
  <c r="G73" i="1"/>
  <c r="H68" i="1"/>
  <c r="G68" i="1"/>
  <c r="G69" i="1"/>
  <c r="H69" i="1"/>
</calcChain>
</file>

<file path=xl/sharedStrings.xml><?xml version="1.0" encoding="utf-8"?>
<sst xmlns="http://schemas.openxmlformats.org/spreadsheetml/2006/main" count="79" uniqueCount="65">
  <si>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</si>
  <si>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</si>
  <si>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</si>
  <si>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</si>
  <si>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</si>
  <si>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</si>
  <si>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</si>
  <si>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</si>
  <si>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</si>
  <si>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9.1.2 Заклади загальної середньої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</si>
  <si>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</si>
  <si>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</si>
  <si>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</si>
  <si>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</si>
  <si>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</si>
  <si>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</si>
  <si>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</si>
  <si>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</si>
  <si>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</si>
  <si>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</si>
  <si>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</si>
  <si>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</si>
  <si>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</si>
  <si>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</si>
  <si>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</si>
  <si>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</si>
  <si>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</si>
  <si>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</si>
  <si>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</si>
  <si>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</si>
  <si>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</si>
  <si>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</si>
  <si>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</si>
  <si>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</si>
  <si>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</si>
  <si>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</si>
  <si>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</si>
  <si>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</si>
  <si>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</si>
  <si>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</si>
  <si>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</si>
  <si>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</si>
  <si>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Послуги з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</si>
  <si>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</si>
  <si>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</si>
  <si>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</si>
  <si>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</si>
  <si>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</si>
  <si>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</si>
  <si>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</si>
  <si>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</si>
  <si>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</si>
  <si>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</si>
  <si>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</si>
  <si>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r>
      <t xml:space="preserve">Капітальний ремонт захисних споруд цивільного захисту </t>
    </r>
    <r>
      <rPr>
        <sz val="12"/>
        <color rgb="FF000000"/>
        <rFont val="Times New Roman"/>
        <family val="1"/>
        <charset val="204"/>
      </rPr>
      <t>(підвальні приміщення, протирадіаційні укриття, сховища)</t>
    </r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</si>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</sst>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73"/>
  <sheetViews>
    <sheetView tabSelected="1" topLeftCell="A70" workbookViewId="0">
      <selection activeCell="F78" sqref="F78"/>
    </sheetView>
  </sheetViews>
  <sheetFormatPr defaultRowHeight="15.75" x14ac:dyDescent="0.25"/>
  <cols>
    <col min="1" max="1" width="6.28515625" style="18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5" customWidth="1"/>
    <col min="7" max="7" width="14.42578125" style="15" customWidth="1"/>
    <col min="8" max="8" width="14.42578125" style="13" customWidth="1"/>
    <col min="9" max="9" width="14.140625" style="13" customWidth="1"/>
    <col min="10" max="10" width="19.7109375" customWidth="1"/>
  </cols>
  <sheetData>
    <row r="1" spans="1:9" ht="18.75" x14ac:dyDescent="0.3">
      <c r="A1" s="28" t="s">
        <v>56</v>
      </c>
      <c r="B1" s="29"/>
      <c r="C1" s="29"/>
      <c r="D1" s="29"/>
      <c r="E1" s="29"/>
      <c r="F1" s="29"/>
      <c r="G1" s="29"/>
      <c r="H1" s="29"/>
      <c r="I1" s="29"/>
    </row>
    <row r="2" spans="1:9" ht="18.75" x14ac:dyDescent="0.3">
      <c r="A2" s="9"/>
      <c r="B2" s="10"/>
      <c r="C2" s="10"/>
      <c r="D2" s="10"/>
      <c r="E2" s="10"/>
      <c r="F2" s="12"/>
      <c r="G2" s="12"/>
      <c r="H2" s="12"/>
      <c r="I2" s="12"/>
    </row>
    <row r="3" spans="1:9" ht="18.75" x14ac:dyDescent="0.3">
      <c r="A3" s="28" t="s">
        <v>57</v>
      </c>
      <c r="B3" s="30"/>
      <c r="C3" s="30"/>
      <c r="D3" s="30"/>
      <c r="E3" s="30"/>
      <c r="F3" s="30"/>
      <c r="G3" s="30"/>
      <c r="H3" s="30"/>
      <c r="I3" s="30"/>
    </row>
    <row r="5" spans="1:9" ht="21" customHeight="1" x14ac:dyDescent="0.25">
      <c r="A5" s="19" t="s">
        <v>0</v>
      </c>
      <c r="B5" s="19" t="s">
        <v>1</v>
      </c>
      <c r="C5" s="19" t="s">
        <v>59</v>
      </c>
      <c r="D5" s="19"/>
      <c r="E5" s="19"/>
      <c r="F5" s="14" t="s">
        <v>55</v>
      </c>
      <c r="G5" s="19" t="s">
        <v>58</v>
      </c>
      <c r="H5" s="19"/>
      <c r="I5" s="19"/>
    </row>
    <row r="6" spans="1:9" ht="20.25" x14ac:dyDescent="0.25">
      <c r="A6" s="19"/>
      <c r="B6" s="19"/>
      <c r="C6" s="20">
        <v>2024</v>
      </c>
      <c r="D6" s="20"/>
      <c r="E6" s="20"/>
      <c r="F6" s="14"/>
      <c r="G6" s="27">
        <v>2024</v>
      </c>
      <c r="H6" s="27"/>
      <c r="I6" s="27"/>
    </row>
    <row r="7" spans="1:9" x14ac:dyDescent="0.25">
      <c r="A7" s="19"/>
      <c r="B7" s="19"/>
      <c r="C7" s="19" t="s">
        <v>2</v>
      </c>
      <c r="D7" s="19"/>
      <c r="E7" s="19"/>
      <c r="F7" s="14"/>
      <c r="G7" s="19" t="s">
        <v>2</v>
      </c>
      <c r="H7" s="19"/>
      <c r="I7" s="19"/>
    </row>
    <row r="8" spans="1:9" x14ac:dyDescent="0.25">
      <c r="A8" s="19"/>
      <c r="B8" s="19"/>
      <c r="C8" s="3" t="s">
        <v>3</v>
      </c>
      <c r="D8" s="3" t="s">
        <v>4</v>
      </c>
      <c r="E8" s="3" t="s">
        <v>5</v>
      </c>
      <c r="F8" s="14">
        <f>F15+F39+F43+F68+F69+F70+F73+F14+F23+F71</f>
        <v>10560.370999999999</v>
      </c>
      <c r="G8" s="3" t="s">
        <v>3</v>
      </c>
      <c r="H8" s="3" t="s">
        <v>4</v>
      </c>
      <c r="I8" s="3" t="s">
        <v>5</v>
      </c>
    </row>
    <row r="9" spans="1:9" x14ac:dyDescent="0.25">
      <c r="A9" s="19"/>
      <c r="B9" s="19"/>
      <c r="C9" s="5">
        <v>50821.62</v>
      </c>
      <c r="D9" s="5">
        <v>8000</v>
      </c>
      <c r="E9" s="5">
        <v>42821.62</v>
      </c>
      <c r="F9" s="14"/>
      <c r="G9" s="5">
        <f>G12+G14+G15+G18+G19+G20+G21+G23+G24+G25+G27+G28+G29+G31+G33+G36+G37+G38+G39+G41+G42+G43+G45+G46+G49+G52+G54+G56+G57+G59+G62+G65+G68+G69+G70+G73+G71</f>
        <v>61381.991000000002</v>
      </c>
      <c r="H9" s="5">
        <f>H12+H14+H68+H69+H70+H73+H71</f>
        <v>14838.271000000001</v>
      </c>
      <c r="I9" s="5">
        <f>I15+I18+I19+I20+I21+I23+I24+I25+I27+I28+I29+I31+I33+I36+I37+I38+I39+I41+I42+I43+I45+I46+I49+I52+I54+I56+I57+I59+I62+I65+I14</f>
        <v>46543.72</v>
      </c>
    </row>
    <row r="10" spans="1:9" ht="18.75" customHeight="1" x14ac:dyDescent="0.25">
      <c r="A10" s="31" t="s">
        <v>6</v>
      </c>
      <c r="B10" s="32"/>
      <c r="C10" s="32"/>
      <c r="D10" s="32"/>
      <c r="E10" s="32"/>
      <c r="F10" s="23"/>
      <c r="G10" s="23"/>
      <c r="H10" s="23"/>
      <c r="I10" s="24"/>
    </row>
    <row r="11" spans="1:9" x14ac:dyDescent="0.25">
      <c r="A11" s="33" t="s">
        <v>7</v>
      </c>
      <c r="B11" s="34"/>
      <c r="C11" s="34"/>
      <c r="D11" s="34"/>
      <c r="E11" s="34"/>
      <c r="F11" s="23"/>
      <c r="G11" s="23"/>
      <c r="H11" s="23"/>
      <c r="I11" s="24"/>
    </row>
    <row r="12" spans="1:9" ht="31.5" x14ac:dyDescent="0.25">
      <c r="A12" s="8">
        <v>1</v>
      </c>
      <c r="B12" s="4" t="s">
        <v>8</v>
      </c>
      <c r="C12" s="5">
        <v>307.5</v>
      </c>
      <c r="D12" s="6">
        <v>307.5</v>
      </c>
      <c r="E12" s="6"/>
      <c r="F12" s="14"/>
      <c r="G12" s="14">
        <f>C12</f>
        <v>307.5</v>
      </c>
      <c r="H12" s="11">
        <f>D12</f>
        <v>307.5</v>
      </c>
      <c r="I12" s="11"/>
    </row>
    <row r="13" spans="1:9" x14ac:dyDescent="0.25">
      <c r="A13" s="33" t="s">
        <v>9</v>
      </c>
      <c r="B13" s="34"/>
      <c r="C13" s="34"/>
      <c r="D13" s="34"/>
      <c r="E13" s="34"/>
      <c r="F13" s="23"/>
      <c r="G13" s="23"/>
      <c r="H13" s="23"/>
      <c r="I13" s="24"/>
    </row>
    <row r="14" spans="1:9" ht="31.5" x14ac:dyDescent="0.25">
      <c r="A14" s="8">
        <v>1</v>
      </c>
      <c r="B14" s="4" t="s">
        <v>10</v>
      </c>
      <c r="C14" s="5">
        <v>2252.5</v>
      </c>
      <c r="D14" s="6">
        <v>2252.5</v>
      </c>
      <c r="E14" s="6"/>
      <c r="F14" s="14">
        <v>650</v>
      </c>
      <c r="G14" s="14">
        <f>H14+I14</f>
        <v>2902.5</v>
      </c>
      <c r="H14" s="11">
        <f>D14+350</f>
        <v>2602.5</v>
      </c>
      <c r="I14" s="11">
        <v>300</v>
      </c>
    </row>
    <row r="15" spans="1:9" ht="47.25" x14ac:dyDescent="0.25">
      <c r="A15" s="8">
        <v>2</v>
      </c>
      <c r="B15" s="4" t="s">
        <v>61</v>
      </c>
      <c r="C15" s="5"/>
      <c r="D15" s="6"/>
      <c r="E15" s="6"/>
      <c r="F15" s="14">
        <v>44.4</v>
      </c>
      <c r="G15" s="14">
        <f>F15</f>
        <v>44.4</v>
      </c>
      <c r="H15" s="11"/>
      <c r="I15" s="11">
        <f>F15</f>
        <v>44.4</v>
      </c>
    </row>
    <row r="16" spans="1:9" x14ac:dyDescent="0.25">
      <c r="A16" s="31" t="s">
        <v>11</v>
      </c>
      <c r="B16" s="32"/>
      <c r="C16" s="32"/>
      <c r="D16" s="32"/>
      <c r="E16" s="32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2"/>
      <c r="E17" s="22"/>
      <c r="F17" s="23"/>
      <c r="G17" s="23"/>
      <c r="H17" s="23"/>
      <c r="I17" s="24"/>
    </row>
    <row r="18" spans="1:9" ht="31.5" x14ac:dyDescent="0.25">
      <c r="A18" s="8">
        <v>1</v>
      </c>
      <c r="B18" s="4" t="s">
        <v>13</v>
      </c>
      <c r="C18" s="5">
        <v>3559.99</v>
      </c>
      <c r="D18" s="6"/>
      <c r="E18" s="6">
        <v>3559.99</v>
      </c>
      <c r="F18" s="14"/>
      <c r="G18" s="14">
        <f>C18</f>
        <v>3559.99</v>
      </c>
      <c r="H18" s="11"/>
      <c r="I18" s="11">
        <f>E18</f>
        <v>3559.99</v>
      </c>
    </row>
    <row r="19" spans="1:9" ht="31.5" x14ac:dyDescent="0.25">
      <c r="A19" s="8">
        <v>2</v>
      </c>
      <c r="B19" s="4" t="s">
        <v>14</v>
      </c>
      <c r="C19" s="5">
        <v>1250</v>
      </c>
      <c r="D19" s="6"/>
      <c r="E19" s="6">
        <v>1250</v>
      </c>
      <c r="F19" s="14"/>
      <c r="G19" s="14">
        <f>C19</f>
        <v>1250</v>
      </c>
      <c r="H19" s="11"/>
      <c r="I19" s="11">
        <f>E19</f>
        <v>1250</v>
      </c>
    </row>
    <row r="20" spans="1:9" x14ac:dyDescent="0.25">
      <c r="A20" s="8">
        <v>3</v>
      </c>
      <c r="B20" s="4" t="s">
        <v>15</v>
      </c>
      <c r="C20" s="5">
        <v>7240</v>
      </c>
      <c r="D20" s="6"/>
      <c r="E20" s="6">
        <v>7240</v>
      </c>
      <c r="F20" s="14"/>
      <c r="G20" s="14">
        <f>C20</f>
        <v>7240</v>
      </c>
      <c r="H20" s="11"/>
      <c r="I20" s="11">
        <f>E20</f>
        <v>7240</v>
      </c>
    </row>
    <row r="21" spans="1:9" x14ac:dyDescent="0.25">
      <c r="A21" s="8">
        <v>4</v>
      </c>
      <c r="B21" s="4" t="s">
        <v>16</v>
      </c>
      <c r="C21" s="5">
        <v>60</v>
      </c>
      <c r="D21" s="6"/>
      <c r="E21" s="6">
        <v>60</v>
      </c>
      <c r="F21" s="14"/>
      <c r="G21" s="14">
        <f>C21</f>
        <v>60</v>
      </c>
      <c r="H21" s="11"/>
      <c r="I21" s="11">
        <f>E21</f>
        <v>60</v>
      </c>
    </row>
    <row r="22" spans="1:9" x14ac:dyDescent="0.25">
      <c r="A22" s="21" t="s">
        <v>17</v>
      </c>
      <c r="B22" s="22"/>
      <c r="C22" s="22"/>
      <c r="D22" s="22"/>
      <c r="E22" s="22"/>
      <c r="F22" s="23"/>
      <c r="G22" s="23"/>
      <c r="H22" s="23"/>
      <c r="I22" s="24"/>
    </row>
    <row r="23" spans="1:9" ht="31.5" x14ac:dyDescent="0.25">
      <c r="A23" s="8">
        <v>1</v>
      </c>
      <c r="B23" s="4" t="s">
        <v>13</v>
      </c>
      <c r="C23" s="5">
        <v>3479.895</v>
      </c>
      <c r="D23" s="6"/>
      <c r="E23" s="6">
        <v>3479.895</v>
      </c>
      <c r="F23" s="14">
        <v>-1500</v>
      </c>
      <c r="G23" s="14">
        <f>C23+F23</f>
        <v>1979.895</v>
      </c>
      <c r="H23" s="11"/>
      <c r="I23" s="11">
        <f>C23+F23</f>
        <v>1979.895</v>
      </c>
    </row>
    <row r="24" spans="1:9" x14ac:dyDescent="0.25">
      <c r="A24" s="8">
        <v>2</v>
      </c>
      <c r="B24" s="4" t="s">
        <v>18</v>
      </c>
      <c r="C24" s="5">
        <v>1950</v>
      </c>
      <c r="D24" s="6"/>
      <c r="E24" s="6">
        <v>1950</v>
      </c>
      <c r="F24" s="14"/>
      <c r="G24" s="14">
        <f>C24</f>
        <v>1950</v>
      </c>
      <c r="H24" s="11"/>
      <c r="I24" s="11">
        <f>E24</f>
        <v>1950</v>
      </c>
    </row>
    <row r="25" spans="1:9" x14ac:dyDescent="0.25">
      <c r="A25" s="8">
        <v>3</v>
      </c>
      <c r="B25" s="4" t="s">
        <v>15</v>
      </c>
      <c r="C25" s="5">
        <v>7300</v>
      </c>
      <c r="D25" s="6"/>
      <c r="E25" s="6">
        <v>7300</v>
      </c>
      <c r="F25" s="14"/>
      <c r="G25" s="14">
        <f>C25</f>
        <v>7300</v>
      </c>
      <c r="H25" s="11"/>
      <c r="I25" s="11">
        <f>E25</f>
        <v>7300</v>
      </c>
    </row>
    <row r="26" spans="1:9" x14ac:dyDescent="0.25">
      <c r="A26" s="21" t="s">
        <v>19</v>
      </c>
      <c r="B26" s="22"/>
      <c r="C26" s="22"/>
      <c r="D26" s="22"/>
      <c r="E26" s="22"/>
      <c r="F26" s="23"/>
      <c r="G26" s="23"/>
      <c r="H26" s="24"/>
      <c r="I26" s="11"/>
    </row>
    <row r="27" spans="1:9" ht="31.5" x14ac:dyDescent="0.25">
      <c r="A27" s="8">
        <v>1</v>
      </c>
      <c r="B27" s="4" t="s">
        <v>13</v>
      </c>
      <c r="C27" s="5">
        <v>150</v>
      </c>
      <c r="D27" s="6"/>
      <c r="E27" s="6">
        <v>150</v>
      </c>
      <c r="F27" s="14"/>
      <c r="G27" s="14">
        <f>C27</f>
        <v>150</v>
      </c>
      <c r="H27" s="11"/>
      <c r="I27" s="11">
        <f>E27</f>
        <v>150</v>
      </c>
    </row>
    <row r="28" spans="1:9" x14ac:dyDescent="0.25">
      <c r="A28" s="8">
        <v>2</v>
      </c>
      <c r="B28" s="4" t="s">
        <v>15</v>
      </c>
      <c r="C28" s="5">
        <v>100</v>
      </c>
      <c r="D28" s="6"/>
      <c r="E28" s="6">
        <v>100</v>
      </c>
      <c r="F28" s="14"/>
      <c r="G28" s="14">
        <f>C28</f>
        <v>100</v>
      </c>
      <c r="H28" s="11"/>
      <c r="I28" s="11">
        <f>E28</f>
        <v>100</v>
      </c>
    </row>
    <row r="29" spans="1:9" x14ac:dyDescent="0.25">
      <c r="A29" s="8">
        <v>3</v>
      </c>
      <c r="B29" s="4" t="s">
        <v>16</v>
      </c>
      <c r="C29" s="5">
        <v>150</v>
      </c>
      <c r="D29" s="6"/>
      <c r="E29" s="6">
        <v>150</v>
      </c>
      <c r="F29" s="14"/>
      <c r="G29" s="14">
        <f>C29</f>
        <v>150</v>
      </c>
      <c r="H29" s="11"/>
      <c r="I29" s="11">
        <f>E29</f>
        <v>150</v>
      </c>
    </row>
    <row r="30" spans="1:9" ht="18" customHeight="1" x14ac:dyDescent="0.25">
      <c r="A30" s="21" t="s">
        <v>20</v>
      </c>
      <c r="B30" s="22"/>
      <c r="C30" s="22"/>
      <c r="D30" s="22"/>
      <c r="E30" s="22"/>
      <c r="F30" s="23"/>
      <c r="G30" s="23"/>
      <c r="H30" s="23"/>
      <c r="I30" s="24"/>
    </row>
    <row r="31" spans="1:9" ht="31.5" x14ac:dyDescent="0.25">
      <c r="A31" s="8">
        <v>1</v>
      </c>
      <c r="B31" s="4" t="s">
        <v>21</v>
      </c>
      <c r="C31" s="5">
        <v>199.98500000000001</v>
      </c>
      <c r="D31" s="6"/>
      <c r="E31" s="6">
        <v>199.98500000000001</v>
      </c>
      <c r="F31" s="14"/>
      <c r="G31" s="14">
        <f>C31</f>
        <v>199.98500000000001</v>
      </c>
      <c r="H31" s="11"/>
      <c r="I31" s="11">
        <f>E31</f>
        <v>199.98500000000001</v>
      </c>
    </row>
    <row r="32" spans="1:9" x14ac:dyDescent="0.25">
      <c r="A32" s="21" t="s">
        <v>22</v>
      </c>
      <c r="B32" s="22"/>
      <c r="C32" s="22"/>
      <c r="D32" s="22"/>
      <c r="E32" s="22"/>
      <c r="F32" s="23"/>
      <c r="G32" s="23"/>
      <c r="H32" s="23"/>
      <c r="I32" s="24"/>
    </row>
    <row r="33" spans="1:9" ht="31.5" x14ac:dyDescent="0.25">
      <c r="A33" s="8">
        <v>1</v>
      </c>
      <c r="B33" s="4" t="s">
        <v>21</v>
      </c>
      <c r="C33" s="5">
        <v>200</v>
      </c>
      <c r="D33" s="6"/>
      <c r="E33" s="6">
        <v>200</v>
      </c>
      <c r="F33" s="14"/>
      <c r="G33" s="14">
        <f>C33</f>
        <v>200</v>
      </c>
      <c r="H33" s="11"/>
      <c r="I33" s="11">
        <f>E33</f>
        <v>200</v>
      </c>
    </row>
    <row r="34" spans="1:9" x14ac:dyDescent="0.25">
      <c r="A34" s="25" t="s">
        <v>23</v>
      </c>
      <c r="B34" s="26"/>
      <c r="C34" s="26"/>
      <c r="D34" s="26"/>
      <c r="E34" s="26"/>
      <c r="F34" s="23"/>
      <c r="G34" s="23"/>
      <c r="H34" s="23"/>
      <c r="I34" s="24"/>
    </row>
    <row r="35" spans="1:9" x14ac:dyDescent="0.25">
      <c r="A35" s="21" t="s">
        <v>24</v>
      </c>
      <c r="B35" s="22"/>
      <c r="C35" s="22"/>
      <c r="D35" s="22"/>
      <c r="E35" s="22"/>
      <c r="F35" s="23"/>
      <c r="G35" s="23"/>
      <c r="H35" s="23"/>
      <c r="I35" s="24"/>
    </row>
    <row r="36" spans="1:9" ht="31.5" x14ac:dyDescent="0.25">
      <c r="A36" s="6">
        <v>1</v>
      </c>
      <c r="B36" s="7" t="s">
        <v>25</v>
      </c>
      <c r="C36" s="5">
        <v>100</v>
      </c>
      <c r="D36" s="6"/>
      <c r="E36" s="6">
        <v>100</v>
      </c>
      <c r="F36" s="14"/>
      <c r="G36" s="14">
        <f>C36</f>
        <v>100</v>
      </c>
      <c r="H36" s="11"/>
      <c r="I36" s="11">
        <f>E36</f>
        <v>100</v>
      </c>
    </row>
    <row r="37" spans="1:9" ht="31.5" x14ac:dyDescent="0.25">
      <c r="A37" s="8">
        <v>2</v>
      </c>
      <c r="B37" s="4" t="s">
        <v>26</v>
      </c>
      <c r="C37" s="5">
        <v>1810</v>
      </c>
      <c r="D37" s="6"/>
      <c r="E37" s="6">
        <v>1810</v>
      </c>
      <c r="F37" s="14"/>
      <c r="G37" s="14">
        <f>C37</f>
        <v>1810</v>
      </c>
      <c r="H37" s="11"/>
      <c r="I37" s="11">
        <f>E37</f>
        <v>1810</v>
      </c>
    </row>
    <row r="38" spans="1:9" ht="47.25" x14ac:dyDescent="0.25">
      <c r="A38" s="8">
        <v>3</v>
      </c>
      <c r="B38" s="4" t="s">
        <v>27</v>
      </c>
      <c r="C38" s="5">
        <v>100</v>
      </c>
      <c r="D38" s="6"/>
      <c r="E38" s="6">
        <v>100</v>
      </c>
      <c r="F38" s="14"/>
      <c r="G38" s="14">
        <f>C38</f>
        <v>100</v>
      </c>
      <c r="H38" s="11"/>
      <c r="I38" s="11">
        <f>E38</f>
        <v>100</v>
      </c>
    </row>
    <row r="39" spans="1:9" ht="30" customHeight="1" x14ac:dyDescent="0.25">
      <c r="A39" s="8">
        <v>4</v>
      </c>
      <c r="B39" s="4" t="s">
        <v>28</v>
      </c>
      <c r="C39" s="5">
        <v>8293</v>
      </c>
      <c r="D39" s="6"/>
      <c r="E39" s="6">
        <v>8293</v>
      </c>
      <c r="F39" s="14">
        <f>240+600+334-1000</f>
        <v>174</v>
      </c>
      <c r="G39" s="14">
        <f>C39+F39</f>
        <v>8467</v>
      </c>
      <c r="H39" s="11"/>
      <c r="I39" s="11">
        <f>E39+F39</f>
        <v>8467</v>
      </c>
    </row>
    <row r="40" spans="1:9" x14ac:dyDescent="0.25">
      <c r="A40" s="21" t="s">
        <v>29</v>
      </c>
      <c r="B40" s="22"/>
      <c r="C40" s="22"/>
      <c r="D40" s="22"/>
      <c r="E40" s="22"/>
      <c r="F40" s="23"/>
      <c r="G40" s="23"/>
      <c r="H40" s="23"/>
      <c r="I40" s="24"/>
    </row>
    <row r="41" spans="1:9" ht="31.5" x14ac:dyDescent="0.25">
      <c r="A41" s="8">
        <v>1</v>
      </c>
      <c r="B41" s="4" t="s">
        <v>26</v>
      </c>
      <c r="C41" s="5">
        <v>300</v>
      </c>
      <c r="D41" s="6"/>
      <c r="E41" s="8">
        <v>300</v>
      </c>
      <c r="F41" s="14"/>
      <c r="G41" s="14">
        <f>C41</f>
        <v>300</v>
      </c>
      <c r="H41" s="11"/>
      <c r="I41" s="11">
        <f>E41</f>
        <v>300</v>
      </c>
    </row>
    <row r="42" spans="1:9" ht="47.25" x14ac:dyDescent="0.25">
      <c r="A42" s="8">
        <v>2</v>
      </c>
      <c r="B42" s="4" t="s">
        <v>27</v>
      </c>
      <c r="C42" s="5">
        <v>550</v>
      </c>
      <c r="D42" s="6"/>
      <c r="E42" s="8">
        <v>550</v>
      </c>
      <c r="F42" s="14"/>
      <c r="G42" s="14">
        <f>C42</f>
        <v>550</v>
      </c>
      <c r="H42" s="11"/>
      <c r="I42" s="11">
        <f>E42</f>
        <v>550</v>
      </c>
    </row>
    <row r="43" spans="1:9" ht="79.5" customHeight="1" x14ac:dyDescent="0.25">
      <c r="A43" s="16">
        <v>3</v>
      </c>
      <c r="B43" s="4" t="s">
        <v>31</v>
      </c>
      <c r="C43" s="5"/>
      <c r="D43" s="6"/>
      <c r="E43" s="8"/>
      <c r="F43" s="14">
        <f>1500+75+8.7+1620+1500</f>
        <v>4703.7</v>
      </c>
      <c r="G43" s="14">
        <f>F43</f>
        <v>4703.7</v>
      </c>
      <c r="H43" s="11"/>
      <c r="I43" s="11">
        <f>F43</f>
        <v>4703.7</v>
      </c>
    </row>
    <row r="44" spans="1:9" x14ac:dyDescent="0.25">
      <c r="A44" s="21" t="s">
        <v>30</v>
      </c>
      <c r="B44" s="22"/>
      <c r="C44" s="22"/>
      <c r="D44" s="22"/>
      <c r="E44" s="22"/>
      <c r="F44" s="23"/>
      <c r="G44" s="23"/>
      <c r="H44" s="23"/>
      <c r="I44" s="24"/>
    </row>
    <row r="45" spans="1:9" ht="31.5" x14ac:dyDescent="0.25">
      <c r="A45" s="8">
        <v>1</v>
      </c>
      <c r="B45" s="7" t="s">
        <v>25</v>
      </c>
      <c r="C45" s="5">
        <v>200</v>
      </c>
      <c r="D45" s="6"/>
      <c r="E45" s="8">
        <v>200</v>
      </c>
      <c r="F45" s="14"/>
      <c r="G45" s="14">
        <f>C45</f>
        <v>200</v>
      </c>
      <c r="H45" s="11"/>
      <c r="I45" s="11">
        <f>E45</f>
        <v>200</v>
      </c>
    </row>
    <row r="46" spans="1:9" ht="79.5" customHeight="1" x14ac:dyDescent="0.25">
      <c r="A46" s="8">
        <v>2</v>
      </c>
      <c r="B46" s="4" t="s">
        <v>31</v>
      </c>
      <c r="C46" s="5">
        <v>3000</v>
      </c>
      <c r="D46" s="6"/>
      <c r="E46" s="8">
        <v>3000</v>
      </c>
      <c r="F46" s="14"/>
      <c r="G46" s="14">
        <f>C46</f>
        <v>3000</v>
      </c>
      <c r="H46" s="11"/>
      <c r="I46" s="11">
        <f>E46</f>
        <v>3000</v>
      </c>
    </row>
    <row r="47" spans="1:9" ht="18" customHeight="1" x14ac:dyDescent="0.25">
      <c r="A47" s="25" t="s">
        <v>32</v>
      </c>
      <c r="B47" s="26"/>
      <c r="C47" s="26"/>
      <c r="D47" s="26"/>
      <c r="E47" s="26"/>
      <c r="F47" s="23"/>
      <c r="G47" s="23"/>
      <c r="H47" s="23"/>
      <c r="I47" s="24"/>
    </row>
    <row r="48" spans="1:9" x14ac:dyDescent="0.25">
      <c r="A48" s="21" t="s">
        <v>33</v>
      </c>
      <c r="B48" s="22"/>
      <c r="C48" s="22"/>
      <c r="D48" s="22"/>
      <c r="E48" s="22"/>
      <c r="F48" s="23"/>
      <c r="G48" s="23"/>
      <c r="H48" s="23"/>
      <c r="I48" s="24"/>
    </row>
    <row r="49" spans="1:9" ht="31.5" x14ac:dyDescent="0.25">
      <c r="A49" s="8">
        <v>1</v>
      </c>
      <c r="B49" s="4" t="s">
        <v>34</v>
      </c>
      <c r="C49" s="5">
        <v>720</v>
      </c>
      <c r="D49" s="6"/>
      <c r="E49" s="8">
        <v>720</v>
      </c>
      <c r="F49" s="14"/>
      <c r="G49" s="14">
        <f>C49</f>
        <v>720</v>
      </c>
      <c r="H49" s="11"/>
      <c r="I49" s="11">
        <f>E49</f>
        <v>720</v>
      </c>
    </row>
    <row r="50" spans="1:9" ht="33" customHeight="1" x14ac:dyDescent="0.25">
      <c r="A50" s="25" t="s">
        <v>35</v>
      </c>
      <c r="B50" s="26"/>
      <c r="C50" s="26"/>
      <c r="D50" s="26"/>
      <c r="E50" s="26"/>
      <c r="F50" s="23"/>
      <c r="G50" s="23"/>
      <c r="H50" s="23"/>
      <c r="I50" s="24"/>
    </row>
    <row r="51" spans="1:9" x14ac:dyDescent="0.25">
      <c r="A51" s="21" t="s">
        <v>36</v>
      </c>
      <c r="B51" s="22"/>
      <c r="C51" s="22"/>
      <c r="D51" s="22"/>
      <c r="E51" s="22"/>
      <c r="F51" s="23"/>
      <c r="G51" s="23"/>
      <c r="H51" s="23"/>
      <c r="I51" s="24"/>
    </row>
    <row r="52" spans="1:9" ht="47.25" x14ac:dyDescent="0.25">
      <c r="A52" s="8">
        <v>1</v>
      </c>
      <c r="B52" s="4" t="s">
        <v>37</v>
      </c>
      <c r="C52" s="5">
        <v>440.5</v>
      </c>
      <c r="D52" s="6"/>
      <c r="E52" s="8">
        <v>440.5</v>
      </c>
      <c r="F52" s="14"/>
      <c r="G52" s="14">
        <f>C52</f>
        <v>440.5</v>
      </c>
      <c r="H52" s="11"/>
      <c r="I52" s="11">
        <f>E52</f>
        <v>440.5</v>
      </c>
    </row>
    <row r="53" spans="1:9" x14ac:dyDescent="0.25">
      <c r="A53" s="21" t="s">
        <v>38</v>
      </c>
      <c r="B53" s="22"/>
      <c r="C53" s="22"/>
      <c r="D53" s="22"/>
      <c r="E53" s="22"/>
      <c r="F53" s="23"/>
      <c r="G53" s="23"/>
      <c r="H53" s="23"/>
      <c r="I53" s="24"/>
    </row>
    <row r="54" spans="1:9" ht="47.25" x14ac:dyDescent="0.25">
      <c r="A54" s="8">
        <v>1</v>
      </c>
      <c r="B54" s="4" t="s">
        <v>39</v>
      </c>
      <c r="C54" s="5">
        <v>755.7</v>
      </c>
      <c r="D54" s="6"/>
      <c r="E54" s="8">
        <v>755.7</v>
      </c>
      <c r="F54" s="14"/>
      <c r="G54" s="14">
        <f>C54</f>
        <v>755.7</v>
      </c>
      <c r="H54" s="11"/>
      <c r="I54" s="11">
        <f>E54</f>
        <v>755.7</v>
      </c>
    </row>
    <row r="55" spans="1:9" x14ac:dyDescent="0.25">
      <c r="A55" s="21" t="s">
        <v>40</v>
      </c>
      <c r="B55" s="22"/>
      <c r="C55" s="22"/>
      <c r="D55" s="22"/>
      <c r="E55" s="22"/>
      <c r="F55" s="23"/>
      <c r="G55" s="23"/>
      <c r="H55" s="23"/>
      <c r="I55" s="24"/>
    </row>
    <row r="56" spans="1:9" ht="51" customHeight="1" x14ac:dyDescent="0.25">
      <c r="A56" s="8">
        <v>1</v>
      </c>
      <c r="B56" s="4" t="s">
        <v>41</v>
      </c>
      <c r="C56" s="5">
        <v>243.45</v>
      </c>
      <c r="D56" s="6"/>
      <c r="E56" s="8">
        <v>243.45</v>
      </c>
      <c r="F56" s="14"/>
      <c r="G56" s="14">
        <f>C56</f>
        <v>243.45</v>
      </c>
      <c r="H56" s="11"/>
      <c r="I56" s="11">
        <f>E56</f>
        <v>243.45</v>
      </c>
    </row>
    <row r="57" spans="1:9" ht="47.25" x14ac:dyDescent="0.25">
      <c r="A57" s="8">
        <v>2</v>
      </c>
      <c r="B57" s="4" t="s">
        <v>42</v>
      </c>
      <c r="C57" s="5">
        <v>103.55</v>
      </c>
      <c r="D57" s="6"/>
      <c r="E57" s="8">
        <v>103.55</v>
      </c>
      <c r="F57" s="14"/>
      <c r="G57" s="14">
        <f>C57</f>
        <v>103.55</v>
      </c>
      <c r="H57" s="11"/>
      <c r="I57" s="11">
        <f>E57</f>
        <v>103.55</v>
      </c>
    </row>
    <row r="58" spans="1:9" ht="18.75" customHeight="1" x14ac:dyDescent="0.25">
      <c r="A58" s="21" t="s">
        <v>43</v>
      </c>
      <c r="B58" s="22"/>
      <c r="C58" s="22"/>
      <c r="D58" s="22"/>
      <c r="E58" s="22"/>
      <c r="F58" s="23"/>
      <c r="G58" s="23"/>
      <c r="H58" s="23"/>
      <c r="I58" s="24"/>
    </row>
    <row r="59" spans="1:9" ht="31.5" x14ac:dyDescent="0.25">
      <c r="A59" s="8">
        <v>1</v>
      </c>
      <c r="B59" s="4" t="s">
        <v>44</v>
      </c>
      <c r="C59" s="5">
        <v>7.4</v>
      </c>
      <c r="D59" s="6"/>
      <c r="E59" s="8">
        <v>7.4</v>
      </c>
      <c r="F59" s="14"/>
      <c r="G59" s="14">
        <f>C59</f>
        <v>7.4</v>
      </c>
      <c r="H59" s="11"/>
      <c r="I59" s="11">
        <f>E59</f>
        <v>7.4</v>
      </c>
    </row>
    <row r="60" spans="1:9" x14ac:dyDescent="0.25">
      <c r="A60" s="25" t="s">
        <v>45</v>
      </c>
      <c r="B60" s="26"/>
      <c r="C60" s="26"/>
      <c r="D60" s="26"/>
      <c r="E60" s="26"/>
      <c r="F60" s="23"/>
      <c r="G60" s="23"/>
      <c r="H60" s="23"/>
      <c r="I60" s="24"/>
    </row>
    <row r="61" spans="1:9" ht="16.5" customHeight="1" x14ac:dyDescent="0.25">
      <c r="A61" s="21" t="s">
        <v>46</v>
      </c>
      <c r="B61" s="22"/>
      <c r="C61" s="22"/>
      <c r="D61" s="22"/>
      <c r="E61" s="22"/>
      <c r="F61" s="23"/>
      <c r="G61" s="23"/>
      <c r="H61" s="23"/>
      <c r="I61" s="24"/>
    </row>
    <row r="62" spans="1:9" ht="33" customHeight="1" x14ac:dyDescent="0.25">
      <c r="A62" s="8">
        <v>1</v>
      </c>
      <c r="B62" s="4" t="s">
        <v>47</v>
      </c>
      <c r="C62" s="5">
        <v>35</v>
      </c>
      <c r="D62" s="6"/>
      <c r="E62" s="8">
        <v>35</v>
      </c>
      <c r="F62" s="14"/>
      <c r="G62" s="14">
        <f>C62</f>
        <v>35</v>
      </c>
      <c r="H62" s="11"/>
      <c r="I62" s="11">
        <f>E62</f>
        <v>35</v>
      </c>
    </row>
    <row r="63" spans="1:9" ht="18" customHeight="1" x14ac:dyDescent="0.25">
      <c r="A63" s="25" t="s">
        <v>48</v>
      </c>
      <c r="B63" s="26"/>
      <c r="C63" s="26"/>
      <c r="D63" s="26"/>
      <c r="E63" s="26"/>
      <c r="F63" s="23"/>
      <c r="G63" s="23"/>
      <c r="H63" s="23"/>
      <c r="I63" s="24"/>
    </row>
    <row r="64" spans="1:9" x14ac:dyDescent="0.25">
      <c r="A64" s="21" t="s">
        <v>49</v>
      </c>
      <c r="B64" s="22"/>
      <c r="C64" s="22"/>
      <c r="D64" s="22"/>
      <c r="E64" s="22"/>
      <c r="F64" s="23"/>
      <c r="G64" s="23"/>
      <c r="H64" s="23"/>
      <c r="I64" s="24"/>
    </row>
    <row r="65" spans="1:9" ht="63" x14ac:dyDescent="0.25">
      <c r="A65" s="8">
        <v>1</v>
      </c>
      <c r="B65" s="4" t="s">
        <v>50</v>
      </c>
      <c r="C65" s="5">
        <v>523.15</v>
      </c>
      <c r="D65" s="6"/>
      <c r="E65" s="8">
        <v>523.15</v>
      </c>
      <c r="F65" s="14"/>
      <c r="G65" s="14">
        <f>C65</f>
        <v>523.15</v>
      </c>
      <c r="H65" s="11"/>
      <c r="I65" s="11">
        <f>E65</f>
        <v>523.15</v>
      </c>
    </row>
    <row r="66" spans="1:9" x14ac:dyDescent="0.25">
      <c r="A66" s="25" t="s">
        <v>51</v>
      </c>
      <c r="B66" s="26"/>
      <c r="C66" s="26"/>
      <c r="D66" s="26"/>
      <c r="E66" s="26"/>
      <c r="F66" s="23"/>
      <c r="G66" s="23"/>
      <c r="H66" s="23"/>
      <c r="I66" s="24"/>
    </row>
    <row r="67" spans="1:9" x14ac:dyDescent="0.25">
      <c r="A67" s="21" t="s">
        <v>52</v>
      </c>
      <c r="B67" s="22"/>
      <c r="C67" s="22"/>
      <c r="D67" s="22"/>
      <c r="E67" s="22"/>
      <c r="F67" s="23"/>
      <c r="G67" s="23"/>
      <c r="H67" s="23"/>
      <c r="I67" s="24"/>
    </row>
    <row r="68" spans="1:9" ht="31.5" x14ac:dyDescent="0.25">
      <c r="A68" s="8">
        <v>1</v>
      </c>
      <c r="B68" s="7" t="s">
        <v>53</v>
      </c>
      <c r="C68" s="5">
        <v>3950</v>
      </c>
      <c r="D68" s="6">
        <v>3950</v>
      </c>
      <c r="E68" s="8"/>
      <c r="F68" s="14">
        <v>1500</v>
      </c>
      <c r="G68" s="14">
        <f>C68+F68</f>
        <v>5450</v>
      </c>
      <c r="H68" s="11">
        <f>D68+F68</f>
        <v>5450</v>
      </c>
      <c r="I68" s="11"/>
    </row>
    <row r="69" spans="1:9" ht="94.5" x14ac:dyDescent="0.25">
      <c r="A69" s="8">
        <v>2</v>
      </c>
      <c r="B69" s="7" t="s">
        <v>54</v>
      </c>
      <c r="C69" s="5">
        <v>1490</v>
      </c>
      <c r="D69" s="6">
        <v>1490</v>
      </c>
      <c r="E69" s="8"/>
      <c r="F69" s="14">
        <v>1348.271</v>
      </c>
      <c r="G69" s="14">
        <f>C69+F69</f>
        <v>2838.2709999999997</v>
      </c>
      <c r="H69" s="11">
        <f>D69+F69</f>
        <v>2838.2709999999997</v>
      </c>
      <c r="I69" s="11"/>
    </row>
    <row r="70" spans="1:9" ht="79.5" customHeight="1" x14ac:dyDescent="0.25">
      <c r="A70" s="8">
        <v>3</v>
      </c>
      <c r="B70" s="7" t="s">
        <v>60</v>
      </c>
      <c r="C70" s="5"/>
      <c r="D70" s="6"/>
      <c r="E70" s="8"/>
      <c r="F70" s="14">
        <v>1190</v>
      </c>
      <c r="G70" s="14">
        <f>F70</f>
        <v>1190</v>
      </c>
      <c r="H70" s="11">
        <f>F70</f>
        <v>1190</v>
      </c>
      <c r="I70" s="11"/>
    </row>
    <row r="71" spans="1:9" ht="35.25" customHeight="1" x14ac:dyDescent="0.25">
      <c r="A71" s="16">
        <v>4</v>
      </c>
      <c r="B71" s="7" t="s">
        <v>62</v>
      </c>
      <c r="C71" s="5"/>
      <c r="D71" s="6"/>
      <c r="E71" s="8"/>
      <c r="F71" s="14">
        <v>850</v>
      </c>
      <c r="G71" s="14">
        <f>F71</f>
        <v>850</v>
      </c>
      <c r="H71" s="11">
        <f>F71</f>
        <v>850</v>
      </c>
      <c r="I71" s="11"/>
    </row>
    <row r="72" spans="1:9" x14ac:dyDescent="0.25">
      <c r="A72" s="21" t="s">
        <v>64</v>
      </c>
      <c r="B72" s="22"/>
      <c r="C72" s="22"/>
      <c r="D72" s="22"/>
      <c r="E72" s="22"/>
      <c r="F72" s="23"/>
      <c r="G72" s="23"/>
      <c r="H72" s="23"/>
      <c r="I72" s="24"/>
    </row>
    <row r="73" spans="1:9" ht="47.25" x14ac:dyDescent="0.25">
      <c r="A73" s="17">
        <v>1</v>
      </c>
      <c r="B73" s="7" t="s">
        <v>63</v>
      </c>
      <c r="C73" s="2"/>
      <c r="D73" s="2"/>
      <c r="E73" s="2"/>
      <c r="F73" s="14">
        <v>1600</v>
      </c>
      <c r="G73" s="14">
        <f>F73</f>
        <v>1600</v>
      </c>
      <c r="H73" s="11">
        <f>F73</f>
        <v>1600</v>
      </c>
      <c r="I73" s="11"/>
    </row>
  </sheetData>
  <mergeCells count="37">
    <mergeCell ref="A63:I63"/>
    <mergeCell ref="A64:I64"/>
    <mergeCell ref="A66:I66"/>
    <mergeCell ref="A67:I67"/>
    <mergeCell ref="A72:I72"/>
    <mergeCell ref="A35:I35"/>
    <mergeCell ref="A40:I40"/>
    <mergeCell ref="A44:I44"/>
    <mergeCell ref="A47:I47"/>
    <mergeCell ref="A48:I48"/>
    <mergeCell ref="A50:I50"/>
    <mergeCell ref="G5:I5"/>
    <mergeCell ref="G6:I6"/>
    <mergeCell ref="G7:I7"/>
    <mergeCell ref="A1:I1"/>
    <mergeCell ref="A3:I3"/>
    <mergeCell ref="A10:I10"/>
    <mergeCell ref="A11:I11"/>
    <mergeCell ref="A13:I13"/>
    <mergeCell ref="A26:H26"/>
    <mergeCell ref="A30:I30"/>
    <mergeCell ref="A32:I32"/>
    <mergeCell ref="A34:I34"/>
    <mergeCell ref="A16:I16"/>
    <mergeCell ref="A17:I17"/>
    <mergeCell ref="A22:I22"/>
    <mergeCell ref="A55:I55"/>
    <mergeCell ref="A58:I58"/>
    <mergeCell ref="A60:I60"/>
    <mergeCell ref="A61:I61"/>
    <mergeCell ref="A51:I51"/>
    <mergeCell ref="A53:I53"/>
    <mergeCell ref="A5:A9"/>
    <mergeCell ref="B5:B9"/>
    <mergeCell ref="C5:E5"/>
    <mergeCell ref="C6:E6"/>
    <mergeCell ref="C7:E7"/>
  </mergeCells>
  <pageMargins left="0.49" right="0.27" top="0.28999999999999998" bottom="0.28000000000000003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2024-02-07T15:06:44Z</cp:lastPrinted>
  <dcterms:created xsi:type="dcterms:W3CDTF">2024-02-07T12:13:39Z</dcterms:created>
  <dcterms:modified xsi:type="dcterms:W3CDTF">2024-02-09T12:43:02Z</dcterms:modified>
</cp:coreProperties>
</file>