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xer\AppData\Local\Temp\SCANCLIENT\"/>
    </mc:Choice>
  </mc:AlternateContent>
  <xr:revisionPtr revIDLastSave="0" documentId="13_ncr:1_{5CB8BBBF-4EC9-4384-8B9B-AEC2E89B506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Лист1!$3:$12</definedName>
    <definedName name="_xlnm.Print_Area" localSheetId="0">Лист1!$A$1:$AA$51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" l="1"/>
  <c r="C14" i="1"/>
  <c r="C15" i="1"/>
  <c r="D42" i="1"/>
  <c r="D46" i="1"/>
  <c r="D38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13" i="1"/>
  <c r="C40" i="1"/>
  <c r="C41" i="1"/>
  <c r="C42" i="1"/>
  <c r="C45" i="1"/>
  <c r="C38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V47" i="1"/>
  <c r="W47" i="1"/>
  <c r="X47" i="1"/>
  <c r="Y47" i="1"/>
  <c r="Z47" i="1"/>
  <c r="AA47" i="1"/>
  <c r="F36" i="1"/>
  <c r="F48" i="1" s="1"/>
  <c r="G36" i="1"/>
  <c r="G48" i="1" s="1"/>
  <c r="H36" i="1"/>
  <c r="H48" i="1" s="1"/>
  <c r="I36" i="1"/>
  <c r="J36" i="1"/>
  <c r="J48" i="1" s="1"/>
  <c r="K36" i="1"/>
  <c r="L36" i="1"/>
  <c r="M36" i="1"/>
  <c r="N36" i="1"/>
  <c r="N48" i="1" s="1"/>
  <c r="O36" i="1"/>
  <c r="P36" i="1"/>
  <c r="Q36" i="1"/>
  <c r="R36" i="1"/>
  <c r="S36" i="1"/>
  <c r="T36" i="1"/>
  <c r="V36" i="1"/>
  <c r="W36" i="1"/>
  <c r="X36" i="1"/>
  <c r="Y36" i="1"/>
  <c r="Z36" i="1"/>
  <c r="AA36" i="1"/>
  <c r="AA48" i="1" s="1"/>
  <c r="E36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9" i="1"/>
  <c r="U40" i="1"/>
  <c r="U41" i="1"/>
  <c r="U42" i="1"/>
  <c r="U43" i="1"/>
  <c r="U44" i="1"/>
  <c r="U45" i="1"/>
  <c r="U46" i="1"/>
  <c r="U38" i="1"/>
  <c r="I48" i="1" l="1"/>
  <c r="E48" i="1"/>
  <c r="K48" i="1"/>
  <c r="M48" i="1"/>
  <c r="S48" i="1"/>
  <c r="O48" i="1"/>
  <c r="Z48" i="1"/>
  <c r="L48" i="1"/>
  <c r="Q48" i="1"/>
  <c r="Y48" i="1"/>
  <c r="U47" i="1"/>
  <c r="P48" i="1"/>
  <c r="X48" i="1"/>
  <c r="W48" i="1"/>
  <c r="V48" i="1"/>
  <c r="T48" i="1"/>
  <c r="R48" i="1"/>
  <c r="U36" i="1"/>
  <c r="D36" i="1"/>
  <c r="D47" i="1"/>
  <c r="C47" i="1"/>
  <c r="C36" i="1"/>
  <c r="C48" i="1" l="1"/>
  <c r="U48" i="1"/>
  <c r="D48" i="1"/>
</calcChain>
</file>

<file path=xl/sharedStrings.xml><?xml version="1.0" encoding="utf-8"?>
<sst xmlns="http://schemas.openxmlformats.org/spreadsheetml/2006/main" count="73" uniqueCount="69">
  <si>
    <t>№</t>
  </si>
  <si>
    <t>К-сть різновікових груп</t>
  </si>
  <si>
    <t>К-сть черг.</t>
  </si>
  <si>
    <t>1,5 годин</t>
  </si>
  <si>
    <t>3 години</t>
  </si>
  <si>
    <t>4 р.</t>
  </si>
  <si>
    <t>5р.</t>
  </si>
  <si>
    <t>6р.</t>
  </si>
  <si>
    <t>Звичайні</t>
  </si>
  <si>
    <t>Всього комунальної власності</t>
  </si>
  <si>
    <t>1-2 р.</t>
  </si>
  <si>
    <t>2-3 р.</t>
  </si>
  <si>
    <t>3-4 р.</t>
  </si>
  <si>
    <t>4-5 р.</t>
  </si>
  <si>
    <t>К-сть прогулянкових гр.</t>
  </si>
  <si>
    <t xml:space="preserve">     </t>
  </si>
  <si>
    <t>"Барвінок"</t>
  </si>
  <si>
    <t xml:space="preserve"> </t>
  </si>
  <si>
    <t>Міський голова</t>
  </si>
  <si>
    <t>Ігор САПОЖКО</t>
  </si>
  <si>
    <t>5-6 (7)р.</t>
  </si>
  <si>
    <t>груп</t>
  </si>
  <si>
    <t>Перспектива відкриття груп, напрямок</t>
  </si>
  <si>
    <t>"Віночок"</t>
  </si>
  <si>
    <t>"Джерельце"</t>
  </si>
  <si>
    <t>"Золота рибка"</t>
  </si>
  <si>
    <t>"Золотий ключик"</t>
  </si>
  <si>
    <t>"Зірочка"</t>
  </si>
  <si>
    <t>"Казка"</t>
  </si>
  <si>
    <t>"Калинка"</t>
  </si>
  <si>
    <t>"Капітошка"</t>
  </si>
  <si>
    <t>"Ластівка"</t>
  </si>
  <si>
    <t>"Лісова казка"</t>
  </si>
  <si>
    <t>"Малятко"</t>
  </si>
  <si>
    <t>"Ромашка"</t>
  </si>
  <si>
    <t>"Сонечко"</t>
  </si>
  <si>
    <t>"Червоні вітрила"</t>
  </si>
  <si>
    <t>"Ялинка"</t>
  </si>
  <si>
    <t>"Перлинка"</t>
  </si>
  <si>
    <t>"Оленка"</t>
  </si>
  <si>
    <t>"Центр корекції та розвитку дитини "Сіалія"</t>
  </si>
  <si>
    <t>ТОВ "ДНЗ "Дивомісто"</t>
  </si>
  <si>
    <t>Всього по Броварській МТГ</t>
  </si>
  <si>
    <t>ТОВ  "СПІК ІНГЛИШ"</t>
  </si>
  <si>
    <t>ТОВ  "Клуб щасливої родини "Слоненятко Сонечко"</t>
  </si>
  <si>
    <t>"Вулик"</t>
  </si>
  <si>
    <t>"Дивосвіт"</t>
  </si>
  <si>
    <t>ЗДО "Босоніж по траві"                        с. Княжичі</t>
  </si>
  <si>
    <t>ЗДО "Мономакс"</t>
  </si>
  <si>
    <t>ЗДО "Зернятко"</t>
  </si>
  <si>
    <t>Кількість вікових груп та в них  дітей</t>
  </si>
  <si>
    <t>Приватної форми власності</t>
  </si>
  <si>
    <t>Всього приватної форми власності</t>
  </si>
  <si>
    <t>ЗДО "м. Кідс Глобал"</t>
  </si>
  <si>
    <t xml:space="preserve">назва ЗДО </t>
  </si>
  <si>
    <t>Фактично груп</t>
  </si>
  <si>
    <t>В них дітей</t>
  </si>
  <si>
    <t>К-сть інклюзивних груп</t>
  </si>
  <si>
    <t>К-сть спеціальних груп</t>
  </si>
  <si>
    <t>Інклюзив.</t>
  </si>
  <si>
    <t>Спеціал.</t>
  </si>
  <si>
    <t xml:space="preserve">Центр розвитку дитини ліцею № 11                      </t>
  </si>
  <si>
    <t>3-6(7) років (Заг. к-сть)</t>
  </si>
  <si>
    <t>Мережа закладів дошкільної освіти  на 2026/2027 навчальний рік</t>
  </si>
  <si>
    <t>К-сть дітей,  яким на 01.09.2026  виповнилось:</t>
  </si>
  <si>
    <t>"Вишенька" с. Княжичі</t>
  </si>
  <si>
    <t>"Країна дитинства" 
с.Требухів</t>
  </si>
  <si>
    <t>ТОВ  ЗДО 
"Фокус-Покус"</t>
  </si>
  <si>
    <t>Додаток 2
ЗАТВЕРДЖЕНО
Рішення виконавчого комітету 
Броварської міської ради   
Броварського району Київської області 
від  15.09.2026           № 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</si>
</sst>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FF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right" inden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5" xfId="0" applyFont="1" applyBorder="1"/>
    <xf numFmtId="0" fontId="4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7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/>
    </xf>
    <xf numFmtId="0" fontId="9" fillId="3" borderId="4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textRotation="90"/>
    </xf>
    <xf numFmtId="1" fontId="9" fillId="3" borderId="4" xfId="0" applyNumberFormat="1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left"/>
    </xf>
    <xf numFmtId="0" fontId="9" fillId="3" borderId="4" xfId="0" applyFont="1" applyFill="1" applyBorder="1" applyAlignment="1">
      <alignment vertical="top"/>
    </xf>
    <xf numFmtId="0" fontId="9" fillId="3" borderId="7" xfId="0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9" fillId="3" borderId="13" xfId="0" applyFont="1" applyFill="1" applyBorder="1" applyAlignment="1">
      <alignment vertical="top"/>
    </xf>
    <xf numFmtId="0" fontId="9" fillId="3" borderId="13" xfId="0" applyFont="1" applyFill="1" applyBorder="1" applyAlignment="1">
      <alignment horizontal="center" vertical="top"/>
    </xf>
    <xf numFmtId="0" fontId="9" fillId="3" borderId="16" xfId="0" applyFont="1" applyFill="1" applyBorder="1" applyAlignment="1">
      <alignment horizontal="center" vertical="top"/>
    </xf>
    <xf numFmtId="0" fontId="2" fillId="7" borderId="0" xfId="0" applyFont="1" applyFill="1"/>
    <xf numFmtId="0" fontId="7" fillId="0" borderId="0" xfId="0" applyFont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" fontId="9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1" fontId="13" fillId="3" borderId="4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5" borderId="13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16" fontId="6" fillId="0" borderId="7" xfId="0" applyNumberFormat="1" applyFont="1" applyBorder="1" applyAlignment="1">
      <alignment horizontal="center" vertical="center" textRotation="90" wrapText="1"/>
    </xf>
    <xf numFmtId="16" fontId="6" fillId="0" borderId="8" xfId="0" applyNumberFormat="1" applyFont="1" applyBorder="1" applyAlignment="1">
      <alignment horizontal="center" vertical="center" textRotation="90" wrapText="1"/>
    </xf>
    <xf numFmtId="16" fontId="6" fillId="0" borderId="9" xfId="0" applyNumberFormat="1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4"/>
  <sheetViews>
    <sheetView tabSelected="1" view="pageBreakPreview" topLeftCell="A28" zoomScale="89" zoomScaleNormal="89" zoomScaleSheetLayoutView="89" workbookViewId="0">
      <selection activeCell="U1" sqref="U1:AA1"/>
    </sheetView>
  </sheetViews>
  <sheetFormatPr defaultRowHeight="15" x14ac:dyDescent="0.25"/>
  <cols>
    <col min="1" max="1" width="2.7109375" customWidth="1"/>
    <col min="2" max="2" width="18.85546875" customWidth="1"/>
    <col min="3" max="3" width="4.140625" customWidth="1"/>
    <col min="4" max="4" width="6.140625" customWidth="1"/>
    <col min="5" max="8" width="4" customWidth="1"/>
    <col min="9" max="10" width="3.85546875" customWidth="1"/>
    <col min="11" max="19" width="4.140625" customWidth="1"/>
    <col min="20" max="20" width="5.42578125" customWidth="1"/>
    <col min="21" max="21" width="8.85546875" customWidth="1"/>
    <col min="22" max="24" width="4.7109375" customWidth="1"/>
    <col min="25" max="27" width="4.140625" customWidth="1"/>
  </cols>
  <sheetData>
    <row r="1" spans="1:33" s="1" customFormat="1" ht="67.5" customHeight="1" x14ac:dyDescent="0.2">
      <c r="A1" s="11" t="s">
        <v>17</v>
      </c>
      <c r="B1" s="11"/>
      <c r="C1" s="11"/>
      <c r="D1" s="11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99" t="s">
        <v>68</v>
      </c>
      <c r="V1" s="99"/>
      <c r="W1" s="99"/>
      <c r="X1" s="99"/>
      <c r="Y1" s="99"/>
      <c r="Z1" s="99"/>
      <c r="AA1" s="99"/>
    </row>
    <row r="2" spans="1:33" s="2" customFormat="1" ht="15" customHeight="1" x14ac:dyDescent="0.2">
      <c r="A2" s="76" t="s">
        <v>63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33" s="21" customFormat="1" ht="14.25" customHeight="1" x14ac:dyDescent="0.25">
      <c r="A3" s="87" t="s">
        <v>0</v>
      </c>
      <c r="B3" s="90" t="s">
        <v>54</v>
      </c>
      <c r="C3" s="90" t="s">
        <v>55</v>
      </c>
      <c r="D3" s="90" t="s">
        <v>56</v>
      </c>
      <c r="E3" s="90" t="s">
        <v>57</v>
      </c>
      <c r="F3" s="90" t="s">
        <v>58</v>
      </c>
      <c r="G3" s="90" t="s">
        <v>14</v>
      </c>
      <c r="H3" s="90" t="s">
        <v>1</v>
      </c>
      <c r="I3" s="78" t="s">
        <v>2</v>
      </c>
      <c r="J3" s="80"/>
      <c r="K3" s="78" t="s">
        <v>50</v>
      </c>
      <c r="L3" s="79"/>
      <c r="M3" s="79"/>
      <c r="N3" s="79"/>
      <c r="O3" s="79"/>
      <c r="P3" s="79"/>
      <c r="Q3" s="79"/>
      <c r="R3" s="79"/>
      <c r="S3" s="79"/>
      <c r="T3" s="79"/>
      <c r="U3" s="80"/>
      <c r="V3" s="78" t="s">
        <v>64</v>
      </c>
      <c r="W3" s="79"/>
      <c r="X3" s="80"/>
      <c r="Y3" s="108" t="s">
        <v>22</v>
      </c>
      <c r="Z3" s="108"/>
      <c r="AA3" s="108"/>
      <c r="AB3" s="100"/>
    </row>
    <row r="4" spans="1:33" s="3" customFormat="1" ht="25.5" customHeight="1" x14ac:dyDescent="0.2">
      <c r="A4" s="88"/>
      <c r="B4" s="91"/>
      <c r="C4" s="91"/>
      <c r="D4" s="91"/>
      <c r="E4" s="91"/>
      <c r="F4" s="91"/>
      <c r="G4" s="91"/>
      <c r="H4" s="91"/>
      <c r="I4" s="81"/>
      <c r="J4" s="83"/>
      <c r="K4" s="81"/>
      <c r="L4" s="82"/>
      <c r="M4" s="82"/>
      <c r="N4" s="82"/>
      <c r="O4" s="82"/>
      <c r="P4" s="82"/>
      <c r="Q4" s="82"/>
      <c r="R4" s="82"/>
      <c r="S4" s="82"/>
      <c r="T4" s="82"/>
      <c r="U4" s="83"/>
      <c r="V4" s="81"/>
      <c r="W4" s="82"/>
      <c r="X4" s="83"/>
      <c r="Y4" s="108"/>
      <c r="Z4" s="108"/>
      <c r="AA4" s="108"/>
      <c r="AB4" s="100"/>
    </row>
    <row r="5" spans="1:33" s="3" customFormat="1" ht="15" customHeight="1" thickBot="1" x14ac:dyDescent="0.25">
      <c r="A5" s="88"/>
      <c r="B5" s="91"/>
      <c r="C5" s="91"/>
      <c r="D5" s="91"/>
      <c r="E5" s="91"/>
      <c r="F5" s="91"/>
      <c r="G5" s="91"/>
      <c r="H5" s="91"/>
      <c r="I5" s="81"/>
      <c r="J5" s="83"/>
      <c r="K5" s="81"/>
      <c r="L5" s="82"/>
      <c r="M5" s="82"/>
      <c r="N5" s="82"/>
      <c r="O5" s="82"/>
      <c r="P5" s="82"/>
      <c r="Q5" s="82"/>
      <c r="R5" s="82"/>
      <c r="S5" s="82"/>
      <c r="T5" s="82"/>
      <c r="U5" s="83"/>
      <c r="V5" s="81"/>
      <c r="W5" s="82"/>
      <c r="X5" s="83"/>
      <c r="Y5" s="108"/>
      <c r="Z5" s="108"/>
      <c r="AA5" s="108"/>
      <c r="AB5" s="100"/>
      <c r="AC5" s="4"/>
    </row>
    <row r="6" spans="1:33" s="3" customFormat="1" ht="1.5" customHeight="1" x14ac:dyDescent="0.2">
      <c r="A6" s="88"/>
      <c r="B6" s="91"/>
      <c r="C6" s="91"/>
      <c r="D6" s="91"/>
      <c r="E6" s="91"/>
      <c r="F6" s="91"/>
      <c r="G6" s="91"/>
      <c r="H6" s="91"/>
      <c r="I6" s="81"/>
      <c r="J6" s="83"/>
      <c r="K6" s="81"/>
      <c r="L6" s="82"/>
      <c r="M6" s="82"/>
      <c r="N6" s="82"/>
      <c r="O6" s="82"/>
      <c r="P6" s="82"/>
      <c r="Q6" s="82"/>
      <c r="R6" s="82"/>
      <c r="S6" s="82"/>
      <c r="T6" s="82"/>
      <c r="U6" s="83"/>
      <c r="V6" s="81"/>
      <c r="W6" s="82"/>
      <c r="X6" s="83"/>
      <c r="Y6" s="108"/>
      <c r="Z6" s="108"/>
      <c r="AA6" s="108"/>
      <c r="AB6" s="100"/>
      <c r="AG6" s="5"/>
    </row>
    <row r="7" spans="1:33" s="3" customFormat="1" ht="12" x14ac:dyDescent="0.2">
      <c r="A7" s="88"/>
      <c r="B7" s="91"/>
      <c r="C7" s="91"/>
      <c r="D7" s="91"/>
      <c r="E7" s="91"/>
      <c r="F7" s="91"/>
      <c r="G7" s="91"/>
      <c r="H7" s="91"/>
      <c r="I7" s="81"/>
      <c r="J7" s="83"/>
      <c r="K7" s="81"/>
      <c r="L7" s="82"/>
      <c r="M7" s="82"/>
      <c r="N7" s="82"/>
      <c r="O7" s="82"/>
      <c r="P7" s="82"/>
      <c r="Q7" s="82"/>
      <c r="R7" s="82"/>
      <c r="S7" s="82"/>
      <c r="T7" s="82"/>
      <c r="U7" s="83"/>
      <c r="V7" s="81"/>
      <c r="W7" s="82"/>
      <c r="X7" s="83"/>
      <c r="Y7" s="108"/>
      <c r="Z7" s="108"/>
      <c r="AA7" s="108"/>
      <c r="AB7" s="100"/>
    </row>
    <row r="8" spans="1:33" s="3" customFormat="1" ht="15" hidden="1" customHeight="1" x14ac:dyDescent="0.2">
      <c r="A8" s="88"/>
      <c r="B8" s="91"/>
      <c r="C8" s="91"/>
      <c r="D8" s="91"/>
      <c r="E8" s="91"/>
      <c r="F8" s="91"/>
      <c r="G8" s="91"/>
      <c r="H8" s="91"/>
      <c r="I8" s="81"/>
      <c r="J8" s="83"/>
      <c r="K8" s="81"/>
      <c r="L8" s="82"/>
      <c r="M8" s="82"/>
      <c r="N8" s="82"/>
      <c r="O8" s="82"/>
      <c r="P8" s="82"/>
      <c r="Q8" s="82"/>
      <c r="R8" s="82"/>
      <c r="S8" s="82"/>
      <c r="T8" s="82"/>
      <c r="U8" s="83"/>
      <c r="V8" s="81"/>
      <c r="W8" s="82"/>
      <c r="X8" s="83"/>
      <c r="Y8" s="108"/>
      <c r="Z8" s="108"/>
      <c r="AA8" s="108"/>
      <c r="AB8" s="100"/>
    </row>
    <row r="9" spans="1:33" s="3" customFormat="1" ht="8.25" hidden="1" customHeight="1" x14ac:dyDescent="0.2">
      <c r="A9" s="88"/>
      <c r="B9" s="91"/>
      <c r="C9" s="91"/>
      <c r="D9" s="91"/>
      <c r="E9" s="91"/>
      <c r="F9" s="91"/>
      <c r="G9" s="91"/>
      <c r="H9" s="91"/>
      <c r="I9" s="84"/>
      <c r="J9" s="86"/>
      <c r="K9" s="84"/>
      <c r="L9" s="85"/>
      <c r="M9" s="85"/>
      <c r="N9" s="85"/>
      <c r="O9" s="85"/>
      <c r="P9" s="85"/>
      <c r="Q9" s="85"/>
      <c r="R9" s="85"/>
      <c r="S9" s="85"/>
      <c r="T9" s="85"/>
      <c r="U9" s="86"/>
      <c r="V9" s="84"/>
      <c r="W9" s="85"/>
      <c r="X9" s="86"/>
      <c r="Y9" s="108"/>
      <c r="Z9" s="108"/>
      <c r="AA9" s="108"/>
      <c r="AB9" s="6"/>
    </row>
    <row r="10" spans="1:33" s="3" customFormat="1" ht="12" customHeight="1" x14ac:dyDescent="0.2">
      <c r="A10" s="88"/>
      <c r="B10" s="91"/>
      <c r="C10" s="91"/>
      <c r="D10" s="91"/>
      <c r="E10" s="91"/>
      <c r="F10" s="91"/>
      <c r="G10" s="91"/>
      <c r="H10" s="91"/>
      <c r="I10" s="90" t="s">
        <v>3</v>
      </c>
      <c r="J10" s="90" t="s">
        <v>4</v>
      </c>
      <c r="K10" s="90" t="s">
        <v>21</v>
      </c>
      <c r="L10" s="96" t="s">
        <v>10</v>
      </c>
      <c r="M10" s="96" t="s">
        <v>21</v>
      </c>
      <c r="N10" s="96" t="s">
        <v>11</v>
      </c>
      <c r="O10" s="96" t="s">
        <v>21</v>
      </c>
      <c r="P10" s="96" t="s">
        <v>12</v>
      </c>
      <c r="Q10" s="96" t="s">
        <v>21</v>
      </c>
      <c r="R10" s="96" t="s">
        <v>13</v>
      </c>
      <c r="S10" s="96" t="s">
        <v>21</v>
      </c>
      <c r="T10" s="96" t="s">
        <v>20</v>
      </c>
      <c r="U10" s="90" t="s">
        <v>62</v>
      </c>
      <c r="V10" s="104" t="s">
        <v>5</v>
      </c>
      <c r="W10" s="101" t="s">
        <v>6</v>
      </c>
      <c r="X10" s="101" t="s">
        <v>7</v>
      </c>
      <c r="Y10" s="90" t="s">
        <v>8</v>
      </c>
      <c r="Z10" s="90" t="s">
        <v>59</v>
      </c>
      <c r="AA10" s="93" t="s">
        <v>60</v>
      </c>
      <c r="AB10" s="100"/>
    </row>
    <row r="11" spans="1:33" s="3" customFormat="1" ht="15" customHeight="1" x14ac:dyDescent="0.2">
      <c r="A11" s="88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7"/>
      <c r="M11" s="97"/>
      <c r="N11" s="97"/>
      <c r="O11" s="97"/>
      <c r="P11" s="97"/>
      <c r="Q11" s="97"/>
      <c r="R11" s="97"/>
      <c r="S11" s="97"/>
      <c r="T11" s="97"/>
      <c r="U11" s="91"/>
      <c r="V11" s="105"/>
      <c r="W11" s="102"/>
      <c r="X11" s="102"/>
      <c r="Y11" s="91"/>
      <c r="Z11" s="91"/>
      <c r="AA11" s="94"/>
      <c r="AB11" s="100"/>
    </row>
    <row r="12" spans="1:33" s="3" customFormat="1" ht="15.75" customHeight="1" x14ac:dyDescent="0.2">
      <c r="A12" s="89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8"/>
      <c r="M12" s="98"/>
      <c r="N12" s="98"/>
      <c r="O12" s="98"/>
      <c r="P12" s="98"/>
      <c r="Q12" s="98"/>
      <c r="R12" s="98"/>
      <c r="S12" s="98"/>
      <c r="T12" s="98"/>
      <c r="U12" s="92"/>
      <c r="V12" s="106"/>
      <c r="W12" s="103"/>
      <c r="X12" s="103"/>
      <c r="Y12" s="92"/>
      <c r="Z12" s="92"/>
      <c r="AA12" s="95"/>
      <c r="AB12" s="100"/>
    </row>
    <row r="13" spans="1:33" s="42" customFormat="1" ht="12.75" customHeight="1" x14ac:dyDescent="0.25">
      <c r="A13" s="37">
        <v>1</v>
      </c>
      <c r="B13" s="15" t="s">
        <v>16</v>
      </c>
      <c r="C13" s="39">
        <f>SUM(K13,M13,O13,Q13,S13)</f>
        <v>12</v>
      </c>
      <c r="D13" s="40">
        <f>SUM(L13,N13,P13,R13,T13)</f>
        <v>310</v>
      </c>
      <c r="E13" s="39">
        <v>4</v>
      </c>
      <c r="F13" s="39">
        <v>3</v>
      </c>
      <c r="G13" s="39">
        <v>0</v>
      </c>
      <c r="H13" s="39">
        <v>0</v>
      </c>
      <c r="I13" s="39">
        <v>2</v>
      </c>
      <c r="J13" s="39">
        <v>0</v>
      </c>
      <c r="K13" s="39">
        <v>0</v>
      </c>
      <c r="L13" s="40">
        <v>0</v>
      </c>
      <c r="M13" s="41">
        <v>2</v>
      </c>
      <c r="N13" s="39">
        <v>57</v>
      </c>
      <c r="O13" s="39">
        <v>3</v>
      </c>
      <c r="P13" s="39">
        <v>75</v>
      </c>
      <c r="Q13" s="39">
        <v>3</v>
      </c>
      <c r="R13" s="39">
        <v>84</v>
      </c>
      <c r="S13" s="39">
        <v>4</v>
      </c>
      <c r="T13" s="39">
        <v>94</v>
      </c>
      <c r="U13" s="39">
        <v>253</v>
      </c>
      <c r="V13" s="39">
        <v>84</v>
      </c>
      <c r="W13" s="39">
        <v>93</v>
      </c>
      <c r="X13" s="39">
        <v>6</v>
      </c>
      <c r="Y13" s="39">
        <v>0</v>
      </c>
      <c r="Z13" s="39">
        <v>1</v>
      </c>
      <c r="AA13" s="39">
        <v>0</v>
      </c>
      <c r="AB13" s="38"/>
    </row>
    <row r="14" spans="1:33" s="45" customFormat="1" ht="12.75" customHeight="1" x14ac:dyDescent="0.25">
      <c r="A14" s="43">
        <v>2</v>
      </c>
      <c r="B14" s="58" t="s">
        <v>65</v>
      </c>
      <c r="C14" s="39">
        <f t="shared" ref="C14:C35" si="0">SUM(K14,M14,O14,Q14,S14)</f>
        <v>7</v>
      </c>
      <c r="D14" s="40">
        <v>137</v>
      </c>
      <c r="E14" s="41">
        <v>0</v>
      </c>
      <c r="F14" s="41">
        <v>1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1</v>
      </c>
      <c r="N14" s="41">
        <v>22</v>
      </c>
      <c r="O14" s="41">
        <v>2</v>
      </c>
      <c r="P14" s="41">
        <v>32</v>
      </c>
      <c r="Q14" s="41">
        <v>2</v>
      </c>
      <c r="R14" s="41">
        <v>40</v>
      </c>
      <c r="S14" s="41">
        <v>2</v>
      </c>
      <c r="T14" s="41">
        <v>43</v>
      </c>
      <c r="U14" s="39">
        <f t="shared" ref="U14:U46" si="1">SUM(P14,R14,T14)</f>
        <v>115</v>
      </c>
      <c r="V14" s="41">
        <v>46</v>
      </c>
      <c r="W14" s="41">
        <v>36</v>
      </c>
      <c r="X14" s="41">
        <v>0</v>
      </c>
      <c r="Y14" s="41">
        <v>0</v>
      </c>
      <c r="Z14" s="41">
        <v>0</v>
      </c>
      <c r="AA14" s="41">
        <v>0</v>
      </c>
      <c r="AB14" s="44"/>
    </row>
    <row r="15" spans="1:33" s="48" customFormat="1" ht="12.75" customHeight="1" x14ac:dyDescent="0.25">
      <c r="A15" s="46">
        <v>3</v>
      </c>
      <c r="B15" s="59" t="s">
        <v>23</v>
      </c>
      <c r="C15" s="39">
        <f t="shared" si="0"/>
        <v>8</v>
      </c>
      <c r="D15" s="40">
        <f t="shared" ref="D15:D35" si="2">SUM(L15,N15,P15,R15,T15)</f>
        <v>161</v>
      </c>
      <c r="E15" s="41">
        <v>3</v>
      </c>
      <c r="F15" s="41">
        <v>2</v>
      </c>
      <c r="G15" s="41">
        <v>0</v>
      </c>
      <c r="H15" s="41">
        <v>0</v>
      </c>
      <c r="I15" s="41">
        <v>2</v>
      </c>
      <c r="J15" s="41">
        <v>0</v>
      </c>
      <c r="K15" s="41">
        <v>0</v>
      </c>
      <c r="L15" s="41">
        <v>0</v>
      </c>
      <c r="M15" s="41">
        <v>2</v>
      </c>
      <c r="N15" s="41">
        <v>45</v>
      </c>
      <c r="O15" s="41">
        <v>2</v>
      </c>
      <c r="P15" s="41">
        <v>49</v>
      </c>
      <c r="Q15" s="41">
        <v>2</v>
      </c>
      <c r="R15" s="41">
        <v>31</v>
      </c>
      <c r="S15" s="41">
        <v>2</v>
      </c>
      <c r="T15" s="41">
        <v>36</v>
      </c>
      <c r="U15" s="39">
        <f t="shared" si="1"/>
        <v>116</v>
      </c>
      <c r="V15" s="41">
        <v>30</v>
      </c>
      <c r="W15" s="41">
        <v>31</v>
      </c>
      <c r="X15" s="41">
        <v>4</v>
      </c>
      <c r="Y15" s="41">
        <v>0</v>
      </c>
      <c r="Z15" s="41">
        <v>0</v>
      </c>
      <c r="AA15" s="41">
        <v>0</v>
      </c>
      <c r="AB15" s="47"/>
      <c r="AC15" s="42"/>
      <c r="AD15" s="42"/>
      <c r="AE15" s="42"/>
      <c r="AF15" s="42"/>
      <c r="AG15" s="42"/>
    </row>
    <row r="16" spans="1:33" s="45" customFormat="1" ht="12.75" customHeight="1" x14ac:dyDescent="0.25">
      <c r="A16" s="46">
        <v>4</v>
      </c>
      <c r="B16" s="59" t="s">
        <v>45</v>
      </c>
      <c r="C16" s="39">
        <f t="shared" si="0"/>
        <v>10</v>
      </c>
      <c r="D16" s="40">
        <f t="shared" si="2"/>
        <v>166</v>
      </c>
      <c r="E16" s="41">
        <v>1</v>
      </c>
      <c r="F16" s="41">
        <v>3</v>
      </c>
      <c r="G16" s="41">
        <v>0</v>
      </c>
      <c r="H16" s="41">
        <v>0</v>
      </c>
      <c r="I16" s="41">
        <v>1</v>
      </c>
      <c r="J16" s="41">
        <v>0</v>
      </c>
      <c r="K16" s="41">
        <v>1</v>
      </c>
      <c r="L16" s="41">
        <v>15</v>
      </c>
      <c r="M16" s="41">
        <v>2</v>
      </c>
      <c r="N16" s="41">
        <v>32</v>
      </c>
      <c r="O16" s="41">
        <v>2</v>
      </c>
      <c r="P16" s="41">
        <v>35</v>
      </c>
      <c r="Q16" s="41">
        <v>2</v>
      </c>
      <c r="R16" s="41">
        <v>36</v>
      </c>
      <c r="S16" s="41">
        <v>3</v>
      </c>
      <c r="T16" s="41">
        <v>48</v>
      </c>
      <c r="U16" s="39">
        <f t="shared" si="1"/>
        <v>119</v>
      </c>
      <c r="V16" s="41">
        <v>32</v>
      </c>
      <c r="W16" s="41">
        <v>45</v>
      </c>
      <c r="X16" s="41">
        <v>4</v>
      </c>
      <c r="Y16" s="41">
        <v>0</v>
      </c>
      <c r="Z16" s="41">
        <v>0</v>
      </c>
      <c r="AA16" s="41">
        <v>0</v>
      </c>
      <c r="AB16" s="44"/>
    </row>
    <row r="17" spans="1:33" s="45" customFormat="1" ht="12.75" customHeight="1" x14ac:dyDescent="0.25">
      <c r="A17" s="46">
        <v>5</v>
      </c>
      <c r="B17" s="59" t="s">
        <v>24</v>
      </c>
      <c r="C17" s="39">
        <f t="shared" si="0"/>
        <v>11</v>
      </c>
      <c r="D17" s="40">
        <f t="shared" si="2"/>
        <v>206</v>
      </c>
      <c r="E17" s="41">
        <v>8</v>
      </c>
      <c r="F17" s="41">
        <v>3</v>
      </c>
      <c r="G17" s="41">
        <v>0</v>
      </c>
      <c r="H17" s="41">
        <v>0</v>
      </c>
      <c r="I17" s="41">
        <v>2</v>
      </c>
      <c r="J17" s="41">
        <v>0</v>
      </c>
      <c r="K17" s="41">
        <v>0</v>
      </c>
      <c r="L17" s="41">
        <v>0</v>
      </c>
      <c r="M17" s="41">
        <v>3</v>
      </c>
      <c r="N17" s="41">
        <v>55</v>
      </c>
      <c r="O17" s="41">
        <v>2</v>
      </c>
      <c r="P17" s="41">
        <v>47</v>
      </c>
      <c r="Q17" s="41">
        <v>3</v>
      </c>
      <c r="R17" s="41">
        <v>50</v>
      </c>
      <c r="S17" s="41">
        <v>3</v>
      </c>
      <c r="T17" s="41">
        <v>54</v>
      </c>
      <c r="U17" s="39">
        <f t="shared" si="1"/>
        <v>151</v>
      </c>
      <c r="V17" s="41">
        <v>49</v>
      </c>
      <c r="W17" s="41">
        <v>43</v>
      </c>
      <c r="X17" s="41">
        <v>5</v>
      </c>
      <c r="Y17" s="41">
        <v>0</v>
      </c>
      <c r="Z17" s="41">
        <v>0</v>
      </c>
      <c r="AA17" s="41">
        <v>0</v>
      </c>
      <c r="AB17" s="44"/>
    </row>
    <row r="18" spans="1:33" s="45" customFormat="1" ht="12.75" customHeight="1" x14ac:dyDescent="0.25">
      <c r="A18" s="46">
        <v>6</v>
      </c>
      <c r="B18" s="59" t="s">
        <v>46</v>
      </c>
      <c r="C18" s="39">
        <f t="shared" si="0"/>
        <v>12</v>
      </c>
      <c r="D18" s="40">
        <f t="shared" si="2"/>
        <v>249</v>
      </c>
      <c r="E18" s="41">
        <v>4</v>
      </c>
      <c r="F18" s="41">
        <v>3</v>
      </c>
      <c r="G18" s="41">
        <v>0</v>
      </c>
      <c r="H18" s="41">
        <v>0</v>
      </c>
      <c r="I18" s="41">
        <v>2</v>
      </c>
      <c r="J18" s="41">
        <v>0</v>
      </c>
      <c r="K18" s="41">
        <v>0</v>
      </c>
      <c r="L18" s="41">
        <v>0</v>
      </c>
      <c r="M18" s="41">
        <v>2</v>
      </c>
      <c r="N18" s="41">
        <v>43</v>
      </c>
      <c r="O18" s="41">
        <v>3</v>
      </c>
      <c r="P18" s="41">
        <v>58</v>
      </c>
      <c r="Q18" s="41">
        <v>4</v>
      </c>
      <c r="R18" s="41">
        <v>83</v>
      </c>
      <c r="S18" s="41">
        <v>3</v>
      </c>
      <c r="T18" s="41">
        <v>65</v>
      </c>
      <c r="U18" s="39">
        <f t="shared" si="1"/>
        <v>206</v>
      </c>
      <c r="V18" s="41">
        <v>59</v>
      </c>
      <c r="W18" s="41">
        <v>65</v>
      </c>
      <c r="X18" s="41">
        <v>7</v>
      </c>
      <c r="Y18" s="41">
        <v>0</v>
      </c>
      <c r="Z18" s="41">
        <v>2</v>
      </c>
      <c r="AA18" s="41">
        <v>0</v>
      </c>
      <c r="AB18" s="44"/>
    </row>
    <row r="19" spans="1:33" s="45" customFormat="1" ht="12.75" customHeight="1" x14ac:dyDescent="0.25">
      <c r="A19" s="46">
        <v>7</v>
      </c>
      <c r="B19" s="59" t="s">
        <v>27</v>
      </c>
      <c r="C19" s="39">
        <f t="shared" si="0"/>
        <v>3</v>
      </c>
      <c r="D19" s="40">
        <f t="shared" si="2"/>
        <v>47</v>
      </c>
      <c r="E19" s="41">
        <v>2</v>
      </c>
      <c r="F19" s="41">
        <v>1</v>
      </c>
      <c r="G19" s="41">
        <v>0</v>
      </c>
      <c r="H19" s="41">
        <v>1</v>
      </c>
      <c r="I19" s="41">
        <v>1</v>
      </c>
      <c r="J19" s="41">
        <v>0</v>
      </c>
      <c r="K19" s="41">
        <v>0</v>
      </c>
      <c r="L19" s="41">
        <v>0</v>
      </c>
      <c r="M19" s="41">
        <v>1</v>
      </c>
      <c r="N19" s="41">
        <v>15</v>
      </c>
      <c r="O19" s="41">
        <v>0</v>
      </c>
      <c r="P19" s="41">
        <v>8</v>
      </c>
      <c r="Q19" s="41">
        <v>1</v>
      </c>
      <c r="R19" s="41">
        <v>7</v>
      </c>
      <c r="S19" s="41">
        <v>1</v>
      </c>
      <c r="T19" s="41">
        <v>17</v>
      </c>
      <c r="U19" s="39">
        <f t="shared" si="1"/>
        <v>32</v>
      </c>
      <c r="V19" s="41">
        <v>7</v>
      </c>
      <c r="W19" s="41">
        <v>12</v>
      </c>
      <c r="X19" s="41">
        <v>3</v>
      </c>
      <c r="Y19" s="41">
        <v>0</v>
      </c>
      <c r="Z19" s="41">
        <v>0</v>
      </c>
      <c r="AA19" s="41">
        <v>0</v>
      </c>
      <c r="AB19" s="47"/>
    </row>
    <row r="20" spans="1:33" s="42" customFormat="1" ht="12.75" customHeight="1" x14ac:dyDescent="0.25">
      <c r="A20" s="46">
        <v>8</v>
      </c>
      <c r="B20" s="59" t="s">
        <v>26</v>
      </c>
      <c r="C20" s="39">
        <f t="shared" si="0"/>
        <v>6</v>
      </c>
      <c r="D20" s="40">
        <f t="shared" si="2"/>
        <v>154</v>
      </c>
      <c r="E20" s="41">
        <v>3</v>
      </c>
      <c r="F20" s="41">
        <v>3</v>
      </c>
      <c r="G20" s="41">
        <v>0</v>
      </c>
      <c r="H20" s="41">
        <v>0</v>
      </c>
      <c r="I20" s="41">
        <v>1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2</v>
      </c>
      <c r="P20" s="41">
        <v>48</v>
      </c>
      <c r="Q20" s="41">
        <v>2</v>
      </c>
      <c r="R20" s="41">
        <v>49</v>
      </c>
      <c r="S20" s="41">
        <v>2</v>
      </c>
      <c r="T20" s="41">
        <v>57</v>
      </c>
      <c r="U20" s="39">
        <f t="shared" si="1"/>
        <v>154</v>
      </c>
      <c r="V20" s="41">
        <v>49</v>
      </c>
      <c r="W20" s="41">
        <v>54</v>
      </c>
      <c r="X20" s="41">
        <v>3</v>
      </c>
      <c r="Y20" s="41">
        <v>0</v>
      </c>
      <c r="Z20" s="41">
        <v>0</v>
      </c>
      <c r="AA20" s="41">
        <v>0</v>
      </c>
      <c r="AB20" s="49"/>
      <c r="AF20" s="50"/>
    </row>
    <row r="21" spans="1:33" s="45" customFormat="1" ht="12.75" customHeight="1" x14ac:dyDescent="0.25">
      <c r="A21" s="46">
        <v>9</v>
      </c>
      <c r="B21" s="59" t="s">
        <v>25</v>
      </c>
      <c r="C21" s="39">
        <f t="shared" si="0"/>
        <v>8</v>
      </c>
      <c r="D21" s="40">
        <f t="shared" si="2"/>
        <v>122</v>
      </c>
      <c r="E21" s="41">
        <v>6</v>
      </c>
      <c r="F21" s="41">
        <v>1</v>
      </c>
      <c r="G21" s="41">
        <v>0</v>
      </c>
      <c r="H21" s="41">
        <v>0</v>
      </c>
      <c r="I21" s="41">
        <v>1</v>
      </c>
      <c r="J21" s="41">
        <v>0</v>
      </c>
      <c r="K21" s="41">
        <v>1</v>
      </c>
      <c r="L21" s="41">
        <v>10</v>
      </c>
      <c r="M21" s="41">
        <v>1</v>
      </c>
      <c r="N21" s="41">
        <v>15</v>
      </c>
      <c r="O21" s="41">
        <v>1</v>
      </c>
      <c r="P21" s="41">
        <v>27</v>
      </c>
      <c r="Q21" s="41">
        <v>2</v>
      </c>
      <c r="R21" s="41">
        <v>22</v>
      </c>
      <c r="S21" s="41">
        <v>3</v>
      </c>
      <c r="T21" s="41">
        <v>48</v>
      </c>
      <c r="U21" s="39">
        <f t="shared" si="1"/>
        <v>97</v>
      </c>
      <c r="V21" s="41">
        <v>25</v>
      </c>
      <c r="W21" s="41">
        <v>37</v>
      </c>
      <c r="X21" s="41">
        <v>9</v>
      </c>
      <c r="Y21" s="41">
        <v>0</v>
      </c>
      <c r="Z21" s="41">
        <v>0</v>
      </c>
      <c r="AA21" s="41">
        <v>0</v>
      </c>
      <c r="AB21" s="44"/>
    </row>
    <row r="22" spans="1:33" s="51" customFormat="1" ht="12.75" customHeight="1" x14ac:dyDescent="0.25">
      <c r="A22" s="46">
        <v>10</v>
      </c>
      <c r="B22" s="59" t="s">
        <v>28</v>
      </c>
      <c r="C22" s="39">
        <f t="shared" si="0"/>
        <v>7</v>
      </c>
      <c r="D22" s="40">
        <f t="shared" si="2"/>
        <v>202</v>
      </c>
      <c r="E22" s="41">
        <v>4</v>
      </c>
      <c r="F22" s="41">
        <v>1</v>
      </c>
      <c r="G22" s="41">
        <v>0</v>
      </c>
      <c r="H22" s="41">
        <v>0</v>
      </c>
      <c r="I22" s="41">
        <v>1</v>
      </c>
      <c r="J22" s="41">
        <v>0</v>
      </c>
      <c r="K22" s="41">
        <v>0</v>
      </c>
      <c r="L22" s="41">
        <v>0</v>
      </c>
      <c r="M22" s="41">
        <v>1</v>
      </c>
      <c r="N22" s="41">
        <v>23</v>
      </c>
      <c r="O22" s="41">
        <v>2</v>
      </c>
      <c r="P22" s="41">
        <v>54</v>
      </c>
      <c r="Q22" s="41">
        <v>2</v>
      </c>
      <c r="R22" s="41">
        <v>60</v>
      </c>
      <c r="S22" s="41">
        <v>2</v>
      </c>
      <c r="T22" s="41">
        <v>65</v>
      </c>
      <c r="U22" s="39">
        <f t="shared" si="1"/>
        <v>179</v>
      </c>
      <c r="V22" s="41">
        <v>57</v>
      </c>
      <c r="W22" s="41">
        <v>50</v>
      </c>
      <c r="X22" s="41">
        <v>7</v>
      </c>
      <c r="Y22" s="41">
        <v>0</v>
      </c>
      <c r="Z22" s="41">
        <v>0</v>
      </c>
      <c r="AA22" s="41">
        <v>0</v>
      </c>
      <c r="AB22" s="49"/>
      <c r="AC22" s="42"/>
      <c r="AD22" s="42"/>
      <c r="AE22" s="42"/>
      <c r="AF22" s="42"/>
      <c r="AG22" s="42"/>
    </row>
    <row r="23" spans="1:33" s="42" customFormat="1" ht="12.75" customHeight="1" x14ac:dyDescent="0.25">
      <c r="A23" s="46">
        <v>11</v>
      </c>
      <c r="B23" s="59" t="s">
        <v>29</v>
      </c>
      <c r="C23" s="39">
        <f t="shared" si="0"/>
        <v>12</v>
      </c>
      <c r="D23" s="40">
        <f t="shared" si="2"/>
        <v>200</v>
      </c>
      <c r="E23" s="41">
        <v>6</v>
      </c>
      <c r="F23" s="41">
        <v>3</v>
      </c>
      <c r="G23" s="41">
        <v>0</v>
      </c>
      <c r="H23" s="41">
        <v>0</v>
      </c>
      <c r="I23" s="41">
        <v>1</v>
      </c>
      <c r="J23" s="41">
        <v>0</v>
      </c>
      <c r="K23" s="41">
        <v>0</v>
      </c>
      <c r="L23" s="41">
        <v>0</v>
      </c>
      <c r="M23" s="41">
        <v>2</v>
      </c>
      <c r="N23" s="41">
        <v>30</v>
      </c>
      <c r="O23" s="41">
        <v>3</v>
      </c>
      <c r="P23" s="41">
        <v>38</v>
      </c>
      <c r="Q23" s="41">
        <v>3</v>
      </c>
      <c r="R23" s="41">
        <v>49</v>
      </c>
      <c r="S23" s="41">
        <v>4</v>
      </c>
      <c r="T23" s="41">
        <v>83</v>
      </c>
      <c r="U23" s="39">
        <f t="shared" si="1"/>
        <v>170</v>
      </c>
      <c r="V23" s="41">
        <v>48</v>
      </c>
      <c r="W23" s="41">
        <v>74</v>
      </c>
      <c r="X23" s="41">
        <v>10</v>
      </c>
      <c r="Y23" s="41">
        <v>0</v>
      </c>
      <c r="Z23" s="41">
        <v>0</v>
      </c>
      <c r="AA23" s="41">
        <v>0</v>
      </c>
      <c r="AB23" s="49"/>
    </row>
    <row r="24" spans="1:33" s="45" customFormat="1" ht="12.75" customHeight="1" x14ac:dyDescent="0.25">
      <c r="A24" s="46">
        <v>12</v>
      </c>
      <c r="B24" s="59" t="s">
        <v>30</v>
      </c>
      <c r="C24" s="39">
        <f t="shared" si="0"/>
        <v>12</v>
      </c>
      <c r="D24" s="40">
        <f t="shared" si="2"/>
        <v>314</v>
      </c>
      <c r="E24" s="41">
        <v>8</v>
      </c>
      <c r="F24" s="41">
        <v>2</v>
      </c>
      <c r="G24" s="41">
        <v>0</v>
      </c>
      <c r="H24" s="41">
        <v>0</v>
      </c>
      <c r="I24" s="41">
        <v>0</v>
      </c>
      <c r="J24" s="41">
        <v>2</v>
      </c>
      <c r="K24" s="41">
        <v>2</v>
      </c>
      <c r="L24" s="41">
        <v>16</v>
      </c>
      <c r="M24" s="41">
        <v>3</v>
      </c>
      <c r="N24" s="41">
        <v>87</v>
      </c>
      <c r="O24" s="41">
        <v>2</v>
      </c>
      <c r="P24" s="41">
        <v>55</v>
      </c>
      <c r="Q24" s="41">
        <v>3</v>
      </c>
      <c r="R24" s="41">
        <v>70</v>
      </c>
      <c r="S24" s="41">
        <v>2</v>
      </c>
      <c r="T24" s="41">
        <v>86</v>
      </c>
      <c r="U24" s="39">
        <f t="shared" si="1"/>
        <v>211</v>
      </c>
      <c r="V24" s="41">
        <v>73</v>
      </c>
      <c r="W24" s="41">
        <v>69</v>
      </c>
      <c r="X24" s="41">
        <v>11</v>
      </c>
      <c r="Y24" s="41">
        <v>0</v>
      </c>
      <c r="Z24" s="41">
        <v>0</v>
      </c>
      <c r="AA24" s="41">
        <v>0</v>
      </c>
      <c r="AB24" s="47"/>
    </row>
    <row r="25" spans="1:33" s="45" customFormat="1" ht="22.5" customHeight="1" x14ac:dyDescent="0.25">
      <c r="A25" s="46">
        <v>13</v>
      </c>
      <c r="B25" s="15" t="s">
        <v>66</v>
      </c>
      <c r="C25" s="39">
        <f t="shared" si="0"/>
        <v>7</v>
      </c>
      <c r="D25" s="40">
        <f t="shared" si="2"/>
        <v>150</v>
      </c>
      <c r="E25" s="41">
        <v>2</v>
      </c>
      <c r="F25" s="41">
        <v>2</v>
      </c>
      <c r="G25" s="41">
        <v>0</v>
      </c>
      <c r="H25" s="41">
        <v>0</v>
      </c>
      <c r="I25" s="41">
        <v>1</v>
      </c>
      <c r="J25" s="41">
        <v>0</v>
      </c>
      <c r="K25" s="41">
        <v>0</v>
      </c>
      <c r="L25" s="41">
        <v>0</v>
      </c>
      <c r="M25" s="41">
        <v>1</v>
      </c>
      <c r="N25" s="41">
        <v>18</v>
      </c>
      <c r="O25" s="41">
        <v>2</v>
      </c>
      <c r="P25" s="41">
        <v>36</v>
      </c>
      <c r="Q25" s="41">
        <v>2</v>
      </c>
      <c r="R25" s="41">
        <v>47</v>
      </c>
      <c r="S25" s="41">
        <v>2</v>
      </c>
      <c r="T25" s="41">
        <v>49</v>
      </c>
      <c r="U25" s="39">
        <f t="shared" si="1"/>
        <v>132</v>
      </c>
      <c r="V25" s="41">
        <v>36</v>
      </c>
      <c r="W25" s="41">
        <v>47</v>
      </c>
      <c r="X25" s="41">
        <v>2</v>
      </c>
      <c r="Y25" s="41">
        <v>0</v>
      </c>
      <c r="Z25" s="41">
        <v>0</v>
      </c>
      <c r="AA25" s="41">
        <v>0</v>
      </c>
      <c r="AB25" s="44"/>
    </row>
    <row r="26" spans="1:33" s="45" customFormat="1" ht="12.75" customHeight="1" x14ac:dyDescent="0.25">
      <c r="A26" s="46">
        <v>14</v>
      </c>
      <c r="B26" s="59" t="s">
        <v>31</v>
      </c>
      <c r="C26" s="39">
        <f t="shared" si="0"/>
        <v>6</v>
      </c>
      <c r="D26" s="40">
        <f t="shared" si="2"/>
        <v>130</v>
      </c>
      <c r="E26" s="41">
        <v>3</v>
      </c>
      <c r="F26" s="41">
        <v>1</v>
      </c>
      <c r="G26" s="41">
        <v>0</v>
      </c>
      <c r="H26" s="41">
        <v>0</v>
      </c>
      <c r="I26" s="41">
        <v>1</v>
      </c>
      <c r="J26" s="41">
        <v>0</v>
      </c>
      <c r="K26" s="41">
        <v>0</v>
      </c>
      <c r="L26" s="41">
        <v>0</v>
      </c>
      <c r="M26" s="41">
        <v>1</v>
      </c>
      <c r="N26" s="41">
        <v>25</v>
      </c>
      <c r="O26" s="41">
        <v>1</v>
      </c>
      <c r="P26" s="41">
        <v>25</v>
      </c>
      <c r="Q26" s="41">
        <v>2</v>
      </c>
      <c r="R26" s="41">
        <v>40</v>
      </c>
      <c r="S26" s="41">
        <v>2</v>
      </c>
      <c r="T26" s="41">
        <v>40</v>
      </c>
      <c r="U26" s="39">
        <f t="shared" si="1"/>
        <v>105</v>
      </c>
      <c r="V26" s="41">
        <v>36</v>
      </c>
      <c r="W26" s="41">
        <v>40</v>
      </c>
      <c r="X26" s="41">
        <v>3</v>
      </c>
      <c r="Y26" s="41">
        <v>0</v>
      </c>
      <c r="Z26" s="41">
        <v>0</v>
      </c>
      <c r="AA26" s="41">
        <v>0</v>
      </c>
      <c r="AB26" s="44"/>
    </row>
    <row r="27" spans="1:33" s="42" customFormat="1" ht="12.75" customHeight="1" x14ac:dyDescent="0.25">
      <c r="A27" s="46">
        <v>15</v>
      </c>
      <c r="B27" s="59" t="s">
        <v>32</v>
      </c>
      <c r="C27" s="39">
        <f t="shared" si="0"/>
        <v>6</v>
      </c>
      <c r="D27" s="40">
        <f t="shared" si="2"/>
        <v>160</v>
      </c>
      <c r="E27" s="41">
        <v>4</v>
      </c>
      <c r="F27" s="41">
        <v>2</v>
      </c>
      <c r="G27" s="41">
        <v>0</v>
      </c>
      <c r="H27" s="41">
        <v>0</v>
      </c>
      <c r="I27" s="41">
        <v>1</v>
      </c>
      <c r="J27" s="41">
        <v>0</v>
      </c>
      <c r="K27" s="41">
        <v>0</v>
      </c>
      <c r="L27" s="41">
        <v>0</v>
      </c>
      <c r="M27" s="41">
        <v>1</v>
      </c>
      <c r="N27" s="41">
        <v>30</v>
      </c>
      <c r="O27" s="41">
        <v>1</v>
      </c>
      <c r="P27" s="41">
        <v>36</v>
      </c>
      <c r="Q27" s="41">
        <v>2</v>
      </c>
      <c r="R27" s="41">
        <v>37</v>
      </c>
      <c r="S27" s="41">
        <v>2</v>
      </c>
      <c r="T27" s="41">
        <v>57</v>
      </c>
      <c r="U27" s="39">
        <f t="shared" si="1"/>
        <v>130</v>
      </c>
      <c r="V27" s="41">
        <v>20</v>
      </c>
      <c r="W27" s="41">
        <v>50</v>
      </c>
      <c r="X27" s="41">
        <v>6</v>
      </c>
      <c r="Y27" s="41">
        <v>0</v>
      </c>
      <c r="Z27" s="41">
        <v>0</v>
      </c>
      <c r="AA27" s="41">
        <v>0</v>
      </c>
      <c r="AB27" s="49"/>
    </row>
    <row r="28" spans="1:33" s="45" customFormat="1" ht="12.75" customHeight="1" x14ac:dyDescent="0.25">
      <c r="A28" s="46">
        <v>16</v>
      </c>
      <c r="B28" s="59" t="s">
        <v>33</v>
      </c>
      <c r="C28" s="39">
        <f t="shared" si="0"/>
        <v>4</v>
      </c>
      <c r="D28" s="40">
        <f t="shared" si="2"/>
        <v>59</v>
      </c>
      <c r="E28" s="41">
        <v>0</v>
      </c>
      <c r="F28" s="41">
        <v>1</v>
      </c>
      <c r="G28" s="41">
        <v>0</v>
      </c>
      <c r="H28" s="41">
        <v>1</v>
      </c>
      <c r="I28" s="41">
        <v>1</v>
      </c>
      <c r="J28" s="41">
        <v>0</v>
      </c>
      <c r="K28" s="41">
        <v>0</v>
      </c>
      <c r="L28" s="41">
        <v>0</v>
      </c>
      <c r="M28" s="41">
        <v>0</v>
      </c>
      <c r="N28" s="41">
        <v>7</v>
      </c>
      <c r="O28" s="41">
        <v>1</v>
      </c>
      <c r="P28" s="41">
        <v>8</v>
      </c>
      <c r="Q28" s="41">
        <v>1</v>
      </c>
      <c r="R28" s="41">
        <v>15</v>
      </c>
      <c r="S28" s="41">
        <v>2</v>
      </c>
      <c r="T28" s="41">
        <v>29</v>
      </c>
      <c r="U28" s="39">
        <f t="shared" si="1"/>
        <v>52</v>
      </c>
      <c r="V28" s="41">
        <v>15</v>
      </c>
      <c r="W28" s="41">
        <v>23</v>
      </c>
      <c r="X28" s="41">
        <v>6</v>
      </c>
      <c r="Y28" s="41">
        <v>0</v>
      </c>
      <c r="Z28" s="41">
        <v>0</v>
      </c>
      <c r="AA28" s="41">
        <v>0</v>
      </c>
      <c r="AB28" s="44"/>
    </row>
    <row r="29" spans="1:33" s="45" customFormat="1" ht="12.75" customHeight="1" x14ac:dyDescent="0.25">
      <c r="A29" s="52">
        <v>17</v>
      </c>
      <c r="B29" s="60" t="s">
        <v>39</v>
      </c>
      <c r="C29" s="53">
        <f t="shared" si="0"/>
        <v>10</v>
      </c>
      <c r="D29" s="54">
        <f t="shared" si="2"/>
        <v>171</v>
      </c>
      <c r="E29" s="55">
        <v>5</v>
      </c>
      <c r="F29" s="55">
        <v>1</v>
      </c>
      <c r="G29" s="55">
        <v>0</v>
      </c>
      <c r="H29" s="55">
        <v>0</v>
      </c>
      <c r="I29" s="55">
        <v>1</v>
      </c>
      <c r="J29" s="55">
        <v>0</v>
      </c>
      <c r="K29" s="55">
        <v>0</v>
      </c>
      <c r="L29" s="55">
        <v>0</v>
      </c>
      <c r="M29" s="55">
        <v>1</v>
      </c>
      <c r="N29" s="55">
        <v>19</v>
      </c>
      <c r="O29" s="55">
        <v>3</v>
      </c>
      <c r="P29" s="55">
        <v>42</v>
      </c>
      <c r="Q29" s="55">
        <v>3</v>
      </c>
      <c r="R29" s="55">
        <v>49</v>
      </c>
      <c r="S29" s="55">
        <v>3</v>
      </c>
      <c r="T29" s="55">
        <v>61</v>
      </c>
      <c r="U29" s="53">
        <f t="shared" si="1"/>
        <v>152</v>
      </c>
      <c r="V29" s="55">
        <v>49</v>
      </c>
      <c r="W29" s="55">
        <v>59</v>
      </c>
      <c r="X29" s="55">
        <v>7</v>
      </c>
      <c r="Y29" s="55">
        <v>0</v>
      </c>
      <c r="Z29" s="55">
        <v>0</v>
      </c>
      <c r="AA29" s="55">
        <v>0</v>
      </c>
      <c r="AB29" s="44"/>
    </row>
    <row r="30" spans="1:33" s="45" customFormat="1" ht="12.75" customHeight="1" x14ac:dyDescent="0.25">
      <c r="A30" s="46">
        <v>18</v>
      </c>
      <c r="B30" s="59" t="s">
        <v>38</v>
      </c>
      <c r="C30" s="39">
        <f t="shared" si="0"/>
        <v>8</v>
      </c>
      <c r="D30" s="40">
        <f t="shared" si="2"/>
        <v>130</v>
      </c>
      <c r="E30" s="41">
        <v>5</v>
      </c>
      <c r="F30" s="41">
        <v>1</v>
      </c>
      <c r="G30" s="41">
        <v>0</v>
      </c>
      <c r="H30" s="41">
        <v>0</v>
      </c>
      <c r="I30" s="41">
        <v>1</v>
      </c>
      <c r="J30" s="41">
        <v>0</v>
      </c>
      <c r="K30" s="41">
        <v>1</v>
      </c>
      <c r="L30" s="41">
        <v>6</v>
      </c>
      <c r="M30" s="41">
        <v>1</v>
      </c>
      <c r="N30" s="41">
        <v>15</v>
      </c>
      <c r="O30" s="41">
        <v>2</v>
      </c>
      <c r="P30" s="41">
        <v>35</v>
      </c>
      <c r="Q30" s="41">
        <v>2</v>
      </c>
      <c r="R30" s="41">
        <v>34</v>
      </c>
      <c r="S30" s="41">
        <v>2</v>
      </c>
      <c r="T30" s="41">
        <v>40</v>
      </c>
      <c r="U30" s="39">
        <f t="shared" si="1"/>
        <v>109</v>
      </c>
      <c r="V30" s="41">
        <v>30</v>
      </c>
      <c r="W30" s="41">
        <v>34</v>
      </c>
      <c r="X30" s="41">
        <v>8</v>
      </c>
      <c r="Y30" s="41">
        <v>1</v>
      </c>
      <c r="Z30" s="41">
        <v>1</v>
      </c>
      <c r="AA30" s="41">
        <v>0</v>
      </c>
      <c r="AB30" s="49"/>
      <c r="AC30" s="42"/>
      <c r="AD30" s="42"/>
      <c r="AE30" s="42"/>
      <c r="AF30" s="42"/>
      <c r="AG30" s="42"/>
    </row>
    <row r="31" spans="1:33" s="45" customFormat="1" ht="12.75" customHeight="1" x14ac:dyDescent="0.25">
      <c r="A31" s="46">
        <v>19</v>
      </c>
      <c r="B31" s="59" t="s">
        <v>34</v>
      </c>
      <c r="C31" s="39">
        <f t="shared" si="0"/>
        <v>6</v>
      </c>
      <c r="D31" s="40">
        <f t="shared" si="2"/>
        <v>94</v>
      </c>
      <c r="E31" s="41">
        <v>2</v>
      </c>
      <c r="F31" s="41">
        <v>1</v>
      </c>
      <c r="G31" s="41">
        <v>0</v>
      </c>
      <c r="H31" s="41">
        <v>1</v>
      </c>
      <c r="I31" s="41">
        <v>1</v>
      </c>
      <c r="J31" s="41">
        <v>0</v>
      </c>
      <c r="K31" s="41">
        <v>0</v>
      </c>
      <c r="L31" s="41">
        <v>0</v>
      </c>
      <c r="M31" s="41">
        <v>1</v>
      </c>
      <c r="N31" s="41">
        <v>15</v>
      </c>
      <c r="O31" s="41">
        <v>2</v>
      </c>
      <c r="P31" s="41">
        <v>25</v>
      </c>
      <c r="Q31" s="41">
        <v>1</v>
      </c>
      <c r="R31" s="41">
        <v>21</v>
      </c>
      <c r="S31" s="41">
        <v>2</v>
      </c>
      <c r="T31" s="41">
        <v>33</v>
      </c>
      <c r="U31" s="39">
        <f t="shared" si="1"/>
        <v>79</v>
      </c>
      <c r="V31" s="41">
        <v>18</v>
      </c>
      <c r="W31" s="41">
        <v>30</v>
      </c>
      <c r="X31" s="41">
        <v>5</v>
      </c>
      <c r="Y31" s="41">
        <v>0</v>
      </c>
      <c r="Z31" s="41">
        <v>0</v>
      </c>
      <c r="AA31" s="41">
        <v>0</v>
      </c>
      <c r="AB31" s="44"/>
    </row>
    <row r="32" spans="1:33" s="45" customFormat="1" ht="12.75" customHeight="1" x14ac:dyDescent="0.25">
      <c r="A32" s="46">
        <v>20</v>
      </c>
      <c r="B32" s="59" t="s">
        <v>35</v>
      </c>
      <c r="C32" s="39">
        <f t="shared" si="0"/>
        <v>6</v>
      </c>
      <c r="D32" s="40">
        <f t="shared" si="2"/>
        <v>125</v>
      </c>
      <c r="E32" s="41">
        <v>0</v>
      </c>
      <c r="F32" s="41">
        <v>1</v>
      </c>
      <c r="G32" s="41">
        <v>2</v>
      </c>
      <c r="H32" s="41">
        <v>0</v>
      </c>
      <c r="I32" s="41">
        <v>0</v>
      </c>
      <c r="J32" s="41">
        <v>2</v>
      </c>
      <c r="K32" s="41">
        <v>0</v>
      </c>
      <c r="L32" s="41">
        <v>0</v>
      </c>
      <c r="M32" s="41">
        <v>3</v>
      </c>
      <c r="N32" s="41">
        <v>28</v>
      </c>
      <c r="O32" s="41">
        <v>1</v>
      </c>
      <c r="P32" s="41">
        <v>34</v>
      </c>
      <c r="Q32" s="41">
        <v>1</v>
      </c>
      <c r="R32" s="41">
        <v>34</v>
      </c>
      <c r="S32" s="41">
        <v>1</v>
      </c>
      <c r="T32" s="41">
        <v>29</v>
      </c>
      <c r="U32" s="39">
        <f t="shared" si="1"/>
        <v>97</v>
      </c>
      <c r="V32" s="41">
        <v>36</v>
      </c>
      <c r="W32" s="41">
        <v>25</v>
      </c>
      <c r="X32" s="41">
        <v>1</v>
      </c>
      <c r="Y32" s="41">
        <v>0</v>
      </c>
      <c r="Z32" s="41">
        <v>0</v>
      </c>
      <c r="AA32" s="41">
        <v>0</v>
      </c>
      <c r="AB32" s="44"/>
    </row>
    <row r="33" spans="1:30" s="45" customFormat="1" ht="21.75" customHeight="1" x14ac:dyDescent="0.25">
      <c r="A33" s="46">
        <v>21</v>
      </c>
      <c r="B33" s="15" t="s">
        <v>61</v>
      </c>
      <c r="C33" s="39">
        <f t="shared" si="0"/>
        <v>3</v>
      </c>
      <c r="D33" s="40">
        <f t="shared" si="2"/>
        <v>72</v>
      </c>
      <c r="E33" s="41">
        <v>0</v>
      </c>
      <c r="F33" s="41">
        <v>0</v>
      </c>
      <c r="G33" s="41">
        <v>1</v>
      </c>
      <c r="H33" s="41">
        <v>2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1</v>
      </c>
      <c r="P33" s="41">
        <v>29</v>
      </c>
      <c r="Q33" s="41">
        <v>1</v>
      </c>
      <c r="R33" s="41">
        <v>24</v>
      </c>
      <c r="S33" s="41">
        <v>1</v>
      </c>
      <c r="T33" s="41">
        <v>19</v>
      </c>
      <c r="U33" s="39">
        <f t="shared" si="1"/>
        <v>72</v>
      </c>
      <c r="V33" s="41">
        <v>20</v>
      </c>
      <c r="W33" s="41">
        <v>37</v>
      </c>
      <c r="X33" s="41">
        <v>2</v>
      </c>
      <c r="Y33" s="41">
        <v>0</v>
      </c>
      <c r="Z33" s="41">
        <v>0</v>
      </c>
      <c r="AA33" s="41">
        <v>0</v>
      </c>
      <c r="AB33" s="56"/>
    </row>
    <row r="34" spans="1:30" s="45" customFormat="1" ht="12.75" customHeight="1" x14ac:dyDescent="0.25">
      <c r="A34" s="46">
        <v>22</v>
      </c>
      <c r="B34" s="15" t="s">
        <v>36</v>
      </c>
      <c r="C34" s="39">
        <f t="shared" si="0"/>
        <v>12</v>
      </c>
      <c r="D34" s="40">
        <f t="shared" si="2"/>
        <v>290</v>
      </c>
      <c r="E34" s="41">
        <v>4</v>
      </c>
      <c r="F34" s="41">
        <v>3</v>
      </c>
      <c r="G34" s="41">
        <v>0</v>
      </c>
      <c r="H34" s="41">
        <v>0</v>
      </c>
      <c r="I34" s="41">
        <v>1</v>
      </c>
      <c r="J34" s="41">
        <v>0</v>
      </c>
      <c r="K34" s="41">
        <v>0</v>
      </c>
      <c r="L34" s="41">
        <v>0</v>
      </c>
      <c r="M34" s="41">
        <v>3</v>
      </c>
      <c r="N34" s="41">
        <v>66</v>
      </c>
      <c r="O34" s="41">
        <v>3</v>
      </c>
      <c r="P34" s="41">
        <v>61</v>
      </c>
      <c r="Q34" s="41">
        <v>3</v>
      </c>
      <c r="R34" s="41">
        <v>77</v>
      </c>
      <c r="S34" s="41">
        <v>3</v>
      </c>
      <c r="T34" s="41">
        <v>86</v>
      </c>
      <c r="U34" s="39">
        <f t="shared" si="1"/>
        <v>224</v>
      </c>
      <c r="V34" s="41">
        <v>77</v>
      </c>
      <c r="W34" s="41">
        <v>81</v>
      </c>
      <c r="X34" s="41">
        <v>5</v>
      </c>
      <c r="Y34" s="41">
        <v>0</v>
      </c>
      <c r="Z34" s="41">
        <v>2</v>
      </c>
      <c r="AA34" s="41">
        <v>0</v>
      </c>
      <c r="AB34" s="57"/>
    </row>
    <row r="35" spans="1:30" s="45" customFormat="1" ht="12.75" customHeight="1" x14ac:dyDescent="0.25">
      <c r="A35" s="46">
        <v>23</v>
      </c>
      <c r="B35" s="15" t="s">
        <v>37</v>
      </c>
      <c r="C35" s="39">
        <f t="shared" si="0"/>
        <v>6</v>
      </c>
      <c r="D35" s="40">
        <f t="shared" si="2"/>
        <v>154</v>
      </c>
      <c r="E35" s="41">
        <v>3</v>
      </c>
      <c r="F35" s="41">
        <v>2</v>
      </c>
      <c r="G35" s="41">
        <v>0</v>
      </c>
      <c r="H35" s="41">
        <v>4</v>
      </c>
      <c r="I35" s="41">
        <v>1</v>
      </c>
      <c r="J35" s="41">
        <v>0</v>
      </c>
      <c r="K35" s="41">
        <v>0</v>
      </c>
      <c r="L35" s="41">
        <v>0</v>
      </c>
      <c r="M35" s="41">
        <v>2</v>
      </c>
      <c r="N35" s="41">
        <v>32</v>
      </c>
      <c r="O35" s="41">
        <v>1</v>
      </c>
      <c r="P35" s="41">
        <v>35</v>
      </c>
      <c r="Q35" s="41">
        <v>1</v>
      </c>
      <c r="R35" s="41">
        <v>34</v>
      </c>
      <c r="S35" s="41">
        <v>2</v>
      </c>
      <c r="T35" s="41">
        <v>53</v>
      </c>
      <c r="U35" s="39">
        <f t="shared" si="1"/>
        <v>122</v>
      </c>
      <c r="V35" s="41">
        <v>69</v>
      </c>
      <c r="W35" s="41">
        <v>51</v>
      </c>
      <c r="X35" s="41">
        <v>2</v>
      </c>
      <c r="Y35" s="41">
        <v>0</v>
      </c>
      <c r="Z35" s="41">
        <v>0</v>
      </c>
      <c r="AA35" s="41">
        <v>0</v>
      </c>
      <c r="AB35" s="44"/>
    </row>
    <row r="36" spans="1:30" s="71" customFormat="1" ht="21.75" customHeight="1" x14ac:dyDescent="0.25">
      <c r="A36" s="68"/>
      <c r="B36" s="72" t="s">
        <v>9</v>
      </c>
      <c r="C36" s="69">
        <f>SUM(C13:C35)</f>
        <v>182</v>
      </c>
      <c r="D36" s="70">
        <f>SUM(D13:D35)</f>
        <v>3803</v>
      </c>
      <c r="E36" s="69">
        <f>SUM(E13:E35)</f>
        <v>77</v>
      </c>
      <c r="F36" s="69">
        <f t="shared" ref="F36:AA36" si="3">SUM(F13:F35)</f>
        <v>41</v>
      </c>
      <c r="G36" s="69">
        <f t="shared" si="3"/>
        <v>3</v>
      </c>
      <c r="H36" s="69">
        <f t="shared" si="3"/>
        <v>9</v>
      </c>
      <c r="I36" s="69">
        <f t="shared" si="3"/>
        <v>23</v>
      </c>
      <c r="J36" s="69">
        <f t="shared" si="3"/>
        <v>4</v>
      </c>
      <c r="K36" s="69">
        <f t="shared" si="3"/>
        <v>5</v>
      </c>
      <c r="L36" s="69">
        <f t="shared" si="3"/>
        <v>47</v>
      </c>
      <c r="M36" s="69">
        <f t="shared" si="3"/>
        <v>34</v>
      </c>
      <c r="N36" s="69">
        <f t="shared" si="3"/>
        <v>679</v>
      </c>
      <c r="O36" s="69">
        <f t="shared" si="3"/>
        <v>42</v>
      </c>
      <c r="P36" s="69">
        <f t="shared" si="3"/>
        <v>892</v>
      </c>
      <c r="Q36" s="69">
        <f t="shared" si="3"/>
        <v>48</v>
      </c>
      <c r="R36" s="69">
        <f t="shared" si="3"/>
        <v>993</v>
      </c>
      <c r="S36" s="69">
        <f t="shared" si="3"/>
        <v>53</v>
      </c>
      <c r="T36" s="69">
        <f t="shared" si="3"/>
        <v>1192</v>
      </c>
      <c r="U36" s="69">
        <f t="shared" si="3"/>
        <v>3077</v>
      </c>
      <c r="V36" s="69">
        <f t="shared" si="3"/>
        <v>965</v>
      </c>
      <c r="W36" s="69">
        <f t="shared" si="3"/>
        <v>1086</v>
      </c>
      <c r="X36" s="69">
        <f t="shared" si="3"/>
        <v>116</v>
      </c>
      <c r="Y36" s="69">
        <f t="shared" si="3"/>
        <v>1</v>
      </c>
      <c r="Z36" s="69">
        <f t="shared" si="3"/>
        <v>6</v>
      </c>
      <c r="AA36" s="69">
        <f t="shared" si="3"/>
        <v>0</v>
      </c>
    </row>
    <row r="37" spans="1:30" s="9" customFormat="1" ht="24" customHeight="1" x14ac:dyDescent="0.2">
      <c r="A37" s="18"/>
      <c r="B37" s="61" t="s">
        <v>51</v>
      </c>
      <c r="C37" s="73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5"/>
    </row>
    <row r="38" spans="1:30" s="3" customFormat="1" ht="37.5" customHeight="1" x14ac:dyDescent="0.2">
      <c r="A38" s="19">
        <v>1</v>
      </c>
      <c r="B38" s="20" t="s">
        <v>40</v>
      </c>
      <c r="C38" s="17">
        <f>SUM(K38,M38,O38,Q38,S38)</f>
        <v>0</v>
      </c>
      <c r="D38" s="22">
        <f t="shared" ref="D38:D46" si="4">SUM(L38,N38,P38,R38,T38)</f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f t="shared" si="1"/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0"/>
    </row>
    <row r="39" spans="1:30" s="3" customFormat="1" ht="24" customHeight="1" x14ac:dyDescent="0.2">
      <c r="A39" s="19">
        <v>2</v>
      </c>
      <c r="B39" s="20" t="s">
        <v>43</v>
      </c>
      <c r="C39" s="17">
        <v>3</v>
      </c>
      <c r="D39" s="22">
        <v>24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2</v>
      </c>
      <c r="R39" s="16">
        <v>16</v>
      </c>
      <c r="S39" s="16">
        <v>1</v>
      </c>
      <c r="T39" s="16">
        <v>8</v>
      </c>
      <c r="U39" s="16">
        <f t="shared" si="1"/>
        <v>24</v>
      </c>
      <c r="V39" s="16">
        <v>2</v>
      </c>
      <c r="W39" s="16">
        <v>14</v>
      </c>
      <c r="X39" s="16">
        <v>8</v>
      </c>
      <c r="Y39" s="16">
        <v>1</v>
      </c>
      <c r="Z39" s="16">
        <v>0</v>
      </c>
      <c r="AA39" s="16">
        <v>0</v>
      </c>
      <c r="AB39" s="10"/>
      <c r="AC39" s="10"/>
      <c r="AD39" s="10"/>
    </row>
    <row r="40" spans="1:30" s="3" customFormat="1" ht="40.5" customHeight="1" x14ac:dyDescent="0.2">
      <c r="A40" s="19">
        <v>3</v>
      </c>
      <c r="B40" s="20" t="s">
        <v>44</v>
      </c>
      <c r="C40" s="17">
        <f t="shared" ref="C40:C45" si="5">SUM(K40,M40,O40,Q40,S40)</f>
        <v>4</v>
      </c>
      <c r="D40" s="22">
        <v>42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</v>
      </c>
      <c r="N40" s="16">
        <v>10</v>
      </c>
      <c r="O40" s="16">
        <v>1</v>
      </c>
      <c r="P40" s="16">
        <v>12</v>
      </c>
      <c r="Q40" s="16">
        <v>1</v>
      </c>
      <c r="R40" s="16">
        <v>10</v>
      </c>
      <c r="S40" s="16">
        <v>1</v>
      </c>
      <c r="T40" s="16">
        <v>10</v>
      </c>
      <c r="U40" s="16">
        <f t="shared" si="1"/>
        <v>32</v>
      </c>
      <c r="V40" s="16">
        <v>7</v>
      </c>
      <c r="W40" s="16">
        <v>10</v>
      </c>
      <c r="X40" s="16">
        <v>5</v>
      </c>
      <c r="Y40" s="16">
        <v>1</v>
      </c>
      <c r="Z40" s="16">
        <v>0</v>
      </c>
      <c r="AA40" s="16">
        <v>0</v>
      </c>
      <c r="AB40" s="10"/>
    </row>
    <row r="41" spans="1:30" s="3" customFormat="1" ht="23.25" customHeight="1" x14ac:dyDescent="0.2">
      <c r="A41" s="19">
        <v>4</v>
      </c>
      <c r="B41" s="20" t="s">
        <v>41</v>
      </c>
      <c r="C41" s="17">
        <f t="shared" si="5"/>
        <v>2</v>
      </c>
      <c r="D41" s="22">
        <v>7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1</v>
      </c>
      <c r="N41" s="16">
        <v>4</v>
      </c>
      <c r="O41" s="16">
        <v>1</v>
      </c>
      <c r="P41" s="16">
        <v>3</v>
      </c>
      <c r="Q41" s="16">
        <v>0</v>
      </c>
      <c r="R41" s="16">
        <v>0</v>
      </c>
      <c r="S41" s="16">
        <v>0</v>
      </c>
      <c r="T41" s="16">
        <v>0</v>
      </c>
      <c r="U41" s="16">
        <f t="shared" si="1"/>
        <v>3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35"/>
    </row>
    <row r="42" spans="1:30" s="7" customFormat="1" ht="25.5" customHeight="1" x14ac:dyDescent="0.2">
      <c r="A42" s="20">
        <v>5</v>
      </c>
      <c r="B42" s="20" t="s">
        <v>67</v>
      </c>
      <c r="C42" s="17">
        <f t="shared" si="5"/>
        <v>0</v>
      </c>
      <c r="D42" s="22">
        <f t="shared" si="4"/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6">
        <f t="shared" si="1"/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</row>
    <row r="43" spans="1:30" s="7" customFormat="1" ht="25.5" customHeight="1" x14ac:dyDescent="0.2">
      <c r="A43" s="20">
        <v>6</v>
      </c>
      <c r="B43" s="20" t="s">
        <v>53</v>
      </c>
      <c r="C43" s="17">
        <v>5</v>
      </c>
      <c r="D43" s="22">
        <v>45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2</v>
      </c>
      <c r="M43" s="17">
        <v>1</v>
      </c>
      <c r="N43" s="17">
        <v>12</v>
      </c>
      <c r="O43" s="17">
        <v>1</v>
      </c>
      <c r="P43" s="17">
        <v>8</v>
      </c>
      <c r="Q43" s="17">
        <v>1</v>
      </c>
      <c r="R43" s="17">
        <v>12</v>
      </c>
      <c r="S43" s="17">
        <v>1</v>
      </c>
      <c r="T43" s="17">
        <v>11</v>
      </c>
      <c r="U43" s="16">
        <f t="shared" si="1"/>
        <v>31</v>
      </c>
      <c r="V43" s="17">
        <v>12</v>
      </c>
      <c r="W43" s="17">
        <v>11</v>
      </c>
      <c r="X43" s="17">
        <v>0</v>
      </c>
      <c r="Y43" s="17">
        <v>0</v>
      </c>
      <c r="Z43" s="17">
        <v>0</v>
      </c>
      <c r="AA43" s="17">
        <v>0</v>
      </c>
    </row>
    <row r="44" spans="1:30" s="7" customFormat="1" ht="27" customHeight="1" x14ac:dyDescent="0.2">
      <c r="A44" s="20">
        <v>7</v>
      </c>
      <c r="B44" s="20" t="s">
        <v>47</v>
      </c>
      <c r="C44" s="17">
        <v>3</v>
      </c>
      <c r="D44" s="22">
        <v>22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8</v>
      </c>
      <c r="O44" s="17">
        <v>1</v>
      </c>
      <c r="P44" s="17">
        <v>7</v>
      </c>
      <c r="Q44" s="17">
        <v>1</v>
      </c>
      <c r="R44" s="17">
        <v>7</v>
      </c>
      <c r="S44" s="17">
        <v>0</v>
      </c>
      <c r="T44" s="17">
        <v>0</v>
      </c>
      <c r="U44" s="16">
        <f t="shared" si="1"/>
        <v>14</v>
      </c>
      <c r="V44" s="17">
        <v>4</v>
      </c>
      <c r="W44" s="17">
        <v>5</v>
      </c>
      <c r="X44" s="17">
        <v>0</v>
      </c>
      <c r="Y44" s="17">
        <v>0</v>
      </c>
      <c r="Z44" s="17">
        <v>1</v>
      </c>
      <c r="AA44" s="17">
        <v>0</v>
      </c>
      <c r="AB44" s="12"/>
    </row>
    <row r="45" spans="1:30" s="3" customFormat="1" ht="15" customHeight="1" x14ac:dyDescent="0.2">
      <c r="A45" s="23">
        <v>8</v>
      </c>
      <c r="B45" s="24" t="s">
        <v>49</v>
      </c>
      <c r="C45" s="17">
        <f t="shared" si="5"/>
        <v>2</v>
      </c>
      <c r="D45" s="22">
        <v>32</v>
      </c>
      <c r="E45" s="29">
        <v>0</v>
      </c>
      <c r="F45" s="27">
        <v>0</v>
      </c>
      <c r="G45" s="28">
        <v>0</v>
      </c>
      <c r="H45" s="25">
        <v>2</v>
      </c>
      <c r="I45" s="26">
        <v>0</v>
      </c>
      <c r="J45" s="30">
        <v>0</v>
      </c>
      <c r="K45" s="30">
        <v>1</v>
      </c>
      <c r="L45" s="25">
        <v>5</v>
      </c>
      <c r="M45" s="26">
        <v>0</v>
      </c>
      <c r="N45" s="16">
        <v>9</v>
      </c>
      <c r="O45" s="30">
        <v>0</v>
      </c>
      <c r="P45" s="25">
        <v>4</v>
      </c>
      <c r="Q45" s="26">
        <v>1</v>
      </c>
      <c r="R45" s="16">
        <v>6</v>
      </c>
      <c r="S45" s="26">
        <v>0</v>
      </c>
      <c r="T45" s="25">
        <v>8</v>
      </c>
      <c r="U45" s="16">
        <f t="shared" si="1"/>
        <v>18</v>
      </c>
      <c r="V45" s="16">
        <v>6</v>
      </c>
      <c r="W45" s="29">
        <v>6</v>
      </c>
      <c r="X45" s="31">
        <v>1</v>
      </c>
      <c r="Y45" s="29">
        <v>0</v>
      </c>
      <c r="Z45" s="31">
        <v>0</v>
      </c>
      <c r="AA45" s="31">
        <v>0</v>
      </c>
    </row>
    <row r="46" spans="1:30" s="3" customFormat="1" ht="18" customHeight="1" x14ac:dyDescent="0.2">
      <c r="A46" s="23">
        <v>9</v>
      </c>
      <c r="B46" s="32" t="s">
        <v>48</v>
      </c>
      <c r="C46" s="17">
        <v>6</v>
      </c>
      <c r="D46" s="22">
        <f t="shared" si="4"/>
        <v>90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33">
        <v>0</v>
      </c>
      <c r="O46" s="16">
        <v>2</v>
      </c>
      <c r="P46" s="16">
        <v>24</v>
      </c>
      <c r="Q46" s="34">
        <v>2</v>
      </c>
      <c r="R46" s="34">
        <v>30</v>
      </c>
      <c r="S46" s="16">
        <v>2</v>
      </c>
      <c r="T46" s="16">
        <v>36</v>
      </c>
      <c r="U46" s="16">
        <f t="shared" si="1"/>
        <v>90</v>
      </c>
      <c r="V46" s="34">
        <v>21</v>
      </c>
      <c r="W46" s="34">
        <v>26</v>
      </c>
      <c r="X46" s="33">
        <v>10</v>
      </c>
      <c r="Y46" s="34">
        <v>0</v>
      </c>
      <c r="Z46" s="31">
        <v>0</v>
      </c>
      <c r="AA46" s="31">
        <v>0</v>
      </c>
    </row>
    <row r="47" spans="1:30" s="64" customFormat="1" ht="26.25" customHeight="1" x14ac:dyDescent="0.25">
      <c r="A47" s="62"/>
      <c r="B47" s="62" t="s">
        <v>52</v>
      </c>
      <c r="C47" s="63">
        <f t="shared" ref="C47:AA47" si="6">SUM(C38:C46)</f>
        <v>25</v>
      </c>
      <c r="D47" s="63">
        <f t="shared" si="6"/>
        <v>262</v>
      </c>
      <c r="E47" s="63">
        <f t="shared" si="6"/>
        <v>0</v>
      </c>
      <c r="F47" s="63">
        <f t="shared" si="6"/>
        <v>0</v>
      </c>
      <c r="G47" s="63">
        <f t="shared" si="6"/>
        <v>0</v>
      </c>
      <c r="H47" s="63">
        <f t="shared" si="6"/>
        <v>2</v>
      </c>
      <c r="I47" s="63">
        <f t="shared" si="6"/>
        <v>0</v>
      </c>
      <c r="J47" s="63">
        <f t="shared" si="6"/>
        <v>0</v>
      </c>
      <c r="K47" s="63">
        <f t="shared" si="6"/>
        <v>2</v>
      </c>
      <c r="L47" s="63">
        <f t="shared" si="6"/>
        <v>7</v>
      </c>
      <c r="M47" s="63">
        <f t="shared" si="6"/>
        <v>4</v>
      </c>
      <c r="N47" s="63">
        <f t="shared" si="6"/>
        <v>43</v>
      </c>
      <c r="O47" s="63">
        <f t="shared" si="6"/>
        <v>6</v>
      </c>
      <c r="P47" s="63">
        <f t="shared" si="6"/>
        <v>58</v>
      </c>
      <c r="Q47" s="63">
        <f t="shared" si="6"/>
        <v>8</v>
      </c>
      <c r="R47" s="63">
        <f t="shared" si="6"/>
        <v>81</v>
      </c>
      <c r="S47" s="63">
        <f t="shared" si="6"/>
        <v>5</v>
      </c>
      <c r="T47" s="63">
        <f t="shared" si="6"/>
        <v>73</v>
      </c>
      <c r="U47" s="63">
        <f t="shared" si="6"/>
        <v>212</v>
      </c>
      <c r="V47" s="63">
        <f t="shared" si="6"/>
        <v>52</v>
      </c>
      <c r="W47" s="63">
        <f t="shared" si="6"/>
        <v>72</v>
      </c>
      <c r="X47" s="63">
        <f t="shared" si="6"/>
        <v>24</v>
      </c>
      <c r="Y47" s="63">
        <f t="shared" si="6"/>
        <v>2</v>
      </c>
      <c r="Z47" s="63">
        <f t="shared" si="6"/>
        <v>1</v>
      </c>
      <c r="AA47" s="63">
        <f t="shared" si="6"/>
        <v>0</v>
      </c>
    </row>
    <row r="48" spans="1:30" s="64" customFormat="1" ht="28.5" customHeight="1" x14ac:dyDescent="0.25">
      <c r="A48" s="65"/>
      <c r="B48" s="66" t="s">
        <v>42</v>
      </c>
      <c r="C48" s="67">
        <f t="shared" ref="C48:AA48" si="7">SUM(C36,C47)</f>
        <v>207</v>
      </c>
      <c r="D48" s="67">
        <f t="shared" si="7"/>
        <v>4065</v>
      </c>
      <c r="E48" s="67">
        <f t="shared" si="7"/>
        <v>77</v>
      </c>
      <c r="F48" s="67">
        <f t="shared" si="7"/>
        <v>41</v>
      </c>
      <c r="G48" s="67">
        <f t="shared" si="7"/>
        <v>3</v>
      </c>
      <c r="H48" s="67">
        <f t="shared" si="7"/>
        <v>11</v>
      </c>
      <c r="I48" s="67">
        <f t="shared" si="7"/>
        <v>23</v>
      </c>
      <c r="J48" s="67">
        <f t="shared" si="7"/>
        <v>4</v>
      </c>
      <c r="K48" s="67">
        <f t="shared" si="7"/>
        <v>7</v>
      </c>
      <c r="L48" s="67">
        <f t="shared" si="7"/>
        <v>54</v>
      </c>
      <c r="M48" s="67">
        <f t="shared" si="7"/>
        <v>38</v>
      </c>
      <c r="N48" s="67">
        <f t="shared" si="7"/>
        <v>722</v>
      </c>
      <c r="O48" s="67">
        <f t="shared" si="7"/>
        <v>48</v>
      </c>
      <c r="P48" s="67">
        <f t="shared" si="7"/>
        <v>950</v>
      </c>
      <c r="Q48" s="67">
        <f t="shared" si="7"/>
        <v>56</v>
      </c>
      <c r="R48" s="67">
        <f t="shared" si="7"/>
        <v>1074</v>
      </c>
      <c r="S48" s="67">
        <f t="shared" si="7"/>
        <v>58</v>
      </c>
      <c r="T48" s="67">
        <f t="shared" si="7"/>
        <v>1265</v>
      </c>
      <c r="U48" s="67">
        <f t="shared" si="7"/>
        <v>3289</v>
      </c>
      <c r="V48" s="67">
        <f t="shared" si="7"/>
        <v>1017</v>
      </c>
      <c r="W48" s="67">
        <f t="shared" si="7"/>
        <v>1158</v>
      </c>
      <c r="X48" s="67">
        <f t="shared" si="7"/>
        <v>140</v>
      </c>
      <c r="Y48" s="67">
        <f t="shared" si="7"/>
        <v>3</v>
      </c>
      <c r="Z48" s="67">
        <f t="shared" si="7"/>
        <v>7</v>
      </c>
      <c r="AA48" s="67">
        <f t="shared" si="7"/>
        <v>0</v>
      </c>
    </row>
    <row r="49" spans="1:27" x14ac:dyDescent="0.25">
      <c r="A49" s="8"/>
    </row>
    <row r="50" spans="1:27" ht="15.75" x14ac:dyDescent="0.25">
      <c r="B50" s="13" t="s">
        <v>18</v>
      </c>
      <c r="C50" s="13"/>
      <c r="D50" s="13"/>
      <c r="E50" s="13"/>
      <c r="F50" s="13"/>
      <c r="G50" s="1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07" t="s">
        <v>19</v>
      </c>
      <c r="W50" s="107"/>
      <c r="X50" s="107"/>
      <c r="Y50" s="107"/>
      <c r="Z50" s="107"/>
      <c r="AA50" s="107"/>
    </row>
    <row r="54" spans="1:27" x14ac:dyDescent="0.25">
      <c r="B54" t="s">
        <v>15</v>
      </c>
    </row>
  </sheetData>
  <mergeCells count="37">
    <mergeCell ref="V50:AA50"/>
    <mergeCell ref="B3:B12"/>
    <mergeCell ref="N10:N12"/>
    <mergeCell ref="I10:I12"/>
    <mergeCell ref="J10:J12"/>
    <mergeCell ref="L10:L12"/>
    <mergeCell ref="I3:J9"/>
    <mergeCell ref="Y3:AA9"/>
    <mergeCell ref="Y10:Y12"/>
    <mergeCell ref="R10:R12"/>
    <mergeCell ref="F3:F12"/>
    <mergeCell ref="P10:P12"/>
    <mergeCell ref="G3:G12"/>
    <mergeCell ref="H3:H12"/>
    <mergeCell ref="O10:O12"/>
    <mergeCell ref="Q10:Q12"/>
    <mergeCell ref="U1:AA1"/>
    <mergeCell ref="S10:S12"/>
    <mergeCell ref="AB3:AB8"/>
    <mergeCell ref="X10:X12"/>
    <mergeCell ref="T10:T12"/>
    <mergeCell ref="U10:U12"/>
    <mergeCell ref="V10:V12"/>
    <mergeCell ref="AB10:AB12"/>
    <mergeCell ref="W10:W12"/>
    <mergeCell ref="C37:AA37"/>
    <mergeCell ref="A2:AA2"/>
    <mergeCell ref="V3:X9"/>
    <mergeCell ref="A3:A12"/>
    <mergeCell ref="C3:C12"/>
    <mergeCell ref="D3:D12"/>
    <mergeCell ref="E3:E12"/>
    <mergeCell ref="K3:U9"/>
    <mergeCell ref="K10:K12"/>
    <mergeCell ref="Z10:Z12"/>
    <mergeCell ref="AA10:AA12"/>
    <mergeCell ref="M10:M12"/>
  </mergeCells>
  <phoneticPr fontId="1" type="noConversion"/>
  <pageMargins left="0.51181102362204722" right="0.51181102362204722" top="0.55118110236220474" bottom="0.55118110236220474" header="0.31496062992125984" footer="0.31496062992125984"/>
  <pageSetup paperSize="9" fitToHeight="0" orientation="landscape" copies="4" r:id="rId1"/>
  <rowBreaks count="1" manualBreakCount="1">
    <brk id="36" min="1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B13"/>
    </sheetView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uxer</cp:lastModifiedBy>
  <cp:lastPrinted>2026-09-08T11:17:43Z</cp:lastPrinted>
  <dcterms:created xsi:type="dcterms:W3CDTF">2018-11-30T13:37:42Z</dcterms:created>
  <dcterms:modified xsi:type="dcterms:W3CDTF">2026-09-15T05:27:11Z</dcterms:modified>
</cp:coreProperties>
</file>