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6\3 червень\"/>
    </mc:Choice>
  </mc:AlternateContent>
  <xr:revisionPtr revIDLastSave="0" documentId="13_ncr:1_{BFDCCA1F-43D2-443F-98ED-DB23B5AFAA5C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50" i="1"/>
  <c r="G48" i="1"/>
  <c r="G45" i="1"/>
  <c r="G42" i="1"/>
  <c r="G40" i="1"/>
  <c r="G38" i="1"/>
  <c r="G37" i="1"/>
  <c r="G36" i="1"/>
  <c r="G34" i="1"/>
  <c r="G33" i="1"/>
  <c r="G32" i="1"/>
  <c r="G31" i="1"/>
  <c r="G29" i="1"/>
  <c r="G26" i="1"/>
  <c r="G25" i="1"/>
  <c r="G24" i="1"/>
  <c r="G22" i="1"/>
  <c r="G21" i="1"/>
  <c r="G18" i="1"/>
  <c r="G16" i="1"/>
  <c r="G15" i="1"/>
  <c r="G14" i="1"/>
  <c r="G13" i="1"/>
  <c r="G11" i="1"/>
  <c r="I9" i="1"/>
  <c r="I50" i="1"/>
  <c r="I48" i="1"/>
  <c r="I45" i="1"/>
  <c r="I42" i="1"/>
  <c r="I40" i="1"/>
  <c r="I38" i="1"/>
  <c r="I37" i="1"/>
  <c r="I36" i="1"/>
  <c r="I34" i="1"/>
  <c r="I33" i="1"/>
  <c r="I32" i="1"/>
  <c r="I31" i="1"/>
  <c r="I29" i="1"/>
  <c r="I26" i="1"/>
  <c r="I25" i="1"/>
  <c r="I24" i="1"/>
  <c r="I22" i="1"/>
  <c r="I21" i="1"/>
  <c r="I18" i="1"/>
  <c r="I16" i="1"/>
  <c r="I15" i="1"/>
  <c r="I14" i="1"/>
  <c r="I13" i="1"/>
  <c r="I11" i="1"/>
  <c r="F9" i="1"/>
  <c r="C16" i="1" l="1"/>
  <c r="C25" i="1"/>
  <c r="E9" i="1"/>
  <c r="C42" i="1"/>
  <c r="C40" i="1"/>
  <c r="C38" i="1"/>
  <c r="C26" i="1"/>
  <c r="C22" i="1"/>
  <c r="C18" i="1"/>
  <c r="C15" i="1"/>
  <c r="C14" i="1"/>
  <c r="C11" i="1"/>
  <c r="C48" i="1" l="1"/>
  <c r="C45" i="1"/>
  <c r="C31" i="1"/>
  <c r="C29" i="1"/>
  <c r="C24" i="1"/>
  <c r="C21" i="1"/>
  <c r="C9" i="1" s="1"/>
  <c r="C13" i="1"/>
</calcChain>
</file>

<file path=xl/sharedStrings.xml><?xml version="1.0" encoding="utf-8"?>
<sst xmlns="http://schemas.openxmlformats.org/spreadsheetml/2006/main" count="56" uniqueCount="46">
  <si>
    <t>№ з/п</t>
  </si>
  <si>
    <t>Заходи</t>
  </si>
  <si>
    <t>Сума</t>
  </si>
  <si>
    <t>Разом</t>
  </si>
  <si>
    <t>Бюджет розвитку</t>
  </si>
  <si>
    <t>Загальний фонд</t>
  </si>
  <si>
    <t>9.2.1. Заклади дошкільної освіти</t>
  </si>
  <si>
    <t xml:space="preserve">Поточний ремонт приміщень </t>
  </si>
  <si>
    <t xml:space="preserve">Поточний ремонт будівель </t>
  </si>
  <si>
    <t>9.2.2. Заклади загальної середньої освіти</t>
  </si>
  <si>
    <t xml:space="preserve">Поточний ремонт мереж </t>
  </si>
  <si>
    <t>9.3. Безпека закладів освіти</t>
  </si>
  <si>
    <t>9.3.1. Заклади дошкільної освіти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</si>
  <si>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</si>
  <si>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</si>
  <si>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</si>
  <si>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Поточний ремонт захисних споруд цивільного захисту (підвальні приміщення, протирадіаційні укриття, сховища)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</si>
  <si>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</si>
  <si>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</si>
  <si>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</si>
  <si>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</si>
  <si>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</si>
  <si>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</si>
  <si>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</si>
  <si>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</si>
  <si>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</si>
  <si>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</si>
  <si>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</si>
  <si>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</si>
  <si>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</si>
  <si>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</si>
  <si>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</si>
  <si>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Фінансова підтримка обдарованої молоді (компенсація організаційних витрат, проїзду, харчування, проживання тощо)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</si>
  <si>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</si>
  <si>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</si>
  <si>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Відшкодування на надання спортивно-оздоровчих послуг (відвідування басейну)</t>
  </si>
  <si>
    <t>9.5.3. Заклади позашкільної освіти</t>
  </si>
  <si>
    <t>9.5. Фінансування конкурсів, змагань, олімпіад, проведення семінарів, конференцій, заходів національно-патріотичного виховання, спортивних та оздоровчих заходів</t>
  </si>
  <si>
    <t>Поточний ремонт спортивних залів, майданчиків, стадіонів</t>
  </si>
  <si>
    <t>9.2.5. Інші заклади (Центр розвитку дитини)</t>
  </si>
  <si>
    <t>Встановлення системи відеоспостереження</t>
  </si>
  <si>
    <t>9.5.4. Дитячо-юнацька спортивна школа</t>
  </si>
  <si>
    <t>9.5.5. Інші заклади (Центр розвитку дитини)</t>
  </si>
  <si>
    <t>Придбання новорічних подарунків у Центр розвитку дитини</t>
  </si>
  <si>
    <t>9.9. Соціальний захист учасників освітнього процесу</t>
  </si>
  <si>
    <t>Виплата одноразової грошової допомоги випускникам із числа дітей-сиріт та позбавлених батьківського піклування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</si>
</sst>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/>
    <xf numFmtId="49" fontId="6" fillId="0" borderId="4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J50"/>
  <sheetViews>
    <sheetView tabSelected="1" topLeftCell="A28" workbookViewId="0">
      <selection activeCell="K33" sqref="K33"/>
    </sheetView>
  </sheetViews>
  <sheetFormatPr defaultRowHeight="15.75" x14ac:dyDescent="0.25"/>
  <cols>
    <col min="1" max="1" width="6.28515625" style="7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6" customWidth="1"/>
    <col min="7" max="7" width="14.42578125" style="6" customWidth="1"/>
    <col min="8" max="8" width="14.42578125" style="5" customWidth="1"/>
    <col min="9" max="9" width="14.140625" style="5" customWidth="1"/>
    <col min="10" max="10" width="9.7109375" customWidth="1"/>
    <col min="11" max="11" width="20.85546875" customWidth="1"/>
  </cols>
  <sheetData>
    <row r="1" spans="1:10" ht="18.75" x14ac:dyDescent="0.3">
      <c r="A1" s="26" t="s">
        <v>28</v>
      </c>
      <c r="B1" s="27"/>
      <c r="C1" s="27"/>
      <c r="D1" s="27"/>
      <c r="E1" s="27"/>
      <c r="F1" s="27"/>
      <c r="G1" s="27"/>
      <c r="H1" s="27"/>
      <c r="I1" s="27"/>
    </row>
    <row r="2" spans="1:10" ht="18.75" x14ac:dyDescent="0.3">
      <c r="A2" s="2"/>
      <c r="B2" s="3"/>
      <c r="C2" s="3"/>
      <c r="D2" s="3"/>
      <c r="E2" s="3"/>
      <c r="F2" s="4"/>
      <c r="G2" s="4"/>
      <c r="H2" s="4"/>
      <c r="I2" s="4"/>
    </row>
    <row r="3" spans="1:10" ht="18.75" x14ac:dyDescent="0.3">
      <c r="A3" s="26" t="s">
        <v>29</v>
      </c>
      <c r="B3" s="28"/>
      <c r="C3" s="28"/>
      <c r="D3" s="28"/>
      <c r="E3" s="28"/>
      <c r="F3" s="28"/>
      <c r="G3" s="28"/>
      <c r="H3" s="28"/>
      <c r="I3" s="28"/>
    </row>
    <row r="5" spans="1:10" ht="21" customHeight="1" x14ac:dyDescent="0.25">
      <c r="A5" s="24" t="s">
        <v>0</v>
      </c>
      <c r="B5" s="24" t="s">
        <v>1</v>
      </c>
      <c r="C5" s="24" t="s">
        <v>31</v>
      </c>
      <c r="D5" s="24"/>
      <c r="E5" s="24"/>
      <c r="F5" s="11" t="s">
        <v>27</v>
      </c>
      <c r="G5" s="24" t="s">
        <v>30</v>
      </c>
      <c r="H5" s="24"/>
      <c r="I5" s="24"/>
      <c r="J5" s="13"/>
    </row>
    <row r="6" spans="1:10" ht="20.25" x14ac:dyDescent="0.25">
      <c r="A6" s="24"/>
      <c r="B6" s="24"/>
      <c r="C6" s="25">
        <v>2026</v>
      </c>
      <c r="D6" s="25"/>
      <c r="E6" s="25"/>
      <c r="F6" s="11"/>
      <c r="G6" s="25">
        <v>2026</v>
      </c>
      <c r="H6" s="25"/>
      <c r="I6" s="25"/>
      <c r="J6" s="13"/>
    </row>
    <row r="7" spans="1:10" x14ac:dyDescent="0.25">
      <c r="A7" s="24"/>
      <c r="B7" s="24"/>
      <c r="C7" s="24" t="s">
        <v>2</v>
      </c>
      <c r="D7" s="24"/>
      <c r="E7" s="24"/>
      <c r="F7" s="11"/>
      <c r="G7" s="24" t="s">
        <v>2</v>
      </c>
      <c r="H7" s="24"/>
      <c r="I7" s="24"/>
      <c r="J7" s="13"/>
    </row>
    <row r="8" spans="1:10" x14ac:dyDescent="0.25">
      <c r="A8" s="24"/>
      <c r="B8" s="24"/>
      <c r="C8" s="14" t="s">
        <v>3</v>
      </c>
      <c r="D8" s="14" t="s">
        <v>4</v>
      </c>
      <c r="E8" s="14" t="s">
        <v>5</v>
      </c>
      <c r="F8" s="11"/>
      <c r="G8" s="14" t="s">
        <v>3</v>
      </c>
      <c r="H8" s="14" t="s">
        <v>4</v>
      </c>
      <c r="I8" s="14" t="s">
        <v>5</v>
      </c>
      <c r="J8" s="13"/>
    </row>
    <row r="9" spans="1:10" s="13" customFormat="1" x14ac:dyDescent="0.25">
      <c r="A9" s="24"/>
      <c r="B9" s="24"/>
      <c r="C9" s="10">
        <f>C11+C13+C14+C15+C16+C18+C21+C22+C24+C25+C26+C29+C31+C38+C40+C42+C45+C48</f>
        <v>38903.210999999996</v>
      </c>
      <c r="D9" s="10"/>
      <c r="E9" s="10">
        <f>E11+E13+E14+E15+E16+E18+E21+E22+E24+E25+E26+E29+E31+E38+E40+E42+E45+E48</f>
        <v>38903.210999999996</v>
      </c>
      <c r="F9" s="11">
        <f>F11+F13+F16+F25+F32+F33+F34+F36+F37+F38+F40+F50</f>
        <v>-3431.8739999999998</v>
      </c>
      <c r="G9" s="10">
        <f>G11+G13+G14+G15+G16+G18+G21+G22+G24+G25+G26+G29+G31+G32+G33+G34+G36+G37+G38+G40+G42+G45+G48+G50</f>
        <v>35471.336999999992</v>
      </c>
      <c r="H9" s="10"/>
      <c r="I9" s="10">
        <f>I11+I13+I14+I15+I16+I18+I21+I22+I24+I25+I26+I29+I31+I32+I33+I34+I36+I37+I38+I40+I42+I45+I48+I50</f>
        <v>35471.336999999992</v>
      </c>
    </row>
    <row r="10" spans="1:10" x14ac:dyDescent="0.25">
      <c r="A10" s="20" t="s">
        <v>6</v>
      </c>
      <c r="B10" s="20"/>
      <c r="C10" s="20"/>
      <c r="D10" s="20"/>
      <c r="E10" s="20"/>
      <c r="F10" s="19"/>
      <c r="G10" s="19"/>
      <c r="H10" s="19"/>
      <c r="I10" s="19"/>
      <c r="J10" s="13"/>
    </row>
    <row r="11" spans="1:10" ht="31.5" x14ac:dyDescent="0.25">
      <c r="A11" s="8">
        <v>1</v>
      </c>
      <c r="B11" s="9" t="s">
        <v>7</v>
      </c>
      <c r="C11" s="10">
        <f>E11</f>
        <v>4600</v>
      </c>
      <c r="D11" s="8"/>
      <c r="E11" s="8">
        <v>4600</v>
      </c>
      <c r="F11" s="11">
        <v>-400</v>
      </c>
      <c r="G11" s="11">
        <f>I11</f>
        <v>4200</v>
      </c>
      <c r="H11" s="12"/>
      <c r="I11" s="12">
        <f>E11+F11</f>
        <v>4200</v>
      </c>
      <c r="J11" s="13"/>
    </row>
    <row r="12" spans="1:10" x14ac:dyDescent="0.25">
      <c r="A12" s="20" t="s">
        <v>9</v>
      </c>
      <c r="B12" s="20"/>
      <c r="C12" s="20"/>
      <c r="D12" s="20"/>
      <c r="E12" s="20"/>
      <c r="F12" s="19"/>
      <c r="G12" s="19"/>
      <c r="H12" s="19"/>
      <c r="I12" s="19"/>
      <c r="J12" s="13"/>
    </row>
    <row r="13" spans="1:10" ht="31.5" x14ac:dyDescent="0.25">
      <c r="A13" s="8">
        <v>1</v>
      </c>
      <c r="B13" s="9" t="s">
        <v>7</v>
      </c>
      <c r="C13" s="10">
        <f>E13</f>
        <v>4976.7</v>
      </c>
      <c r="D13" s="8"/>
      <c r="E13" s="8">
        <v>4976.7</v>
      </c>
      <c r="F13" s="11">
        <v>267.05</v>
      </c>
      <c r="G13" s="11">
        <f>I13</f>
        <v>5243.75</v>
      </c>
      <c r="H13" s="12"/>
      <c r="I13" s="12">
        <f>F13+E13</f>
        <v>5243.75</v>
      </c>
      <c r="J13" s="13"/>
    </row>
    <row r="14" spans="1:10" x14ac:dyDescent="0.25">
      <c r="A14" s="8">
        <v>2</v>
      </c>
      <c r="B14" s="9" t="s">
        <v>10</v>
      </c>
      <c r="C14" s="10">
        <f>E14</f>
        <v>6092</v>
      </c>
      <c r="D14" s="8"/>
      <c r="E14" s="8">
        <v>6092</v>
      </c>
      <c r="F14" s="11"/>
      <c r="G14" s="11">
        <f>I14</f>
        <v>6092</v>
      </c>
      <c r="H14" s="12"/>
      <c r="I14" s="12">
        <f>E14</f>
        <v>6092</v>
      </c>
      <c r="J14" s="13"/>
    </row>
    <row r="15" spans="1:10" x14ac:dyDescent="0.25">
      <c r="A15" s="8">
        <v>3</v>
      </c>
      <c r="B15" s="9" t="s">
        <v>8</v>
      </c>
      <c r="C15" s="10">
        <f>E15</f>
        <v>4500</v>
      </c>
      <c r="D15" s="8"/>
      <c r="E15" s="8">
        <v>4500</v>
      </c>
      <c r="F15" s="11"/>
      <c r="G15" s="11">
        <f>I15</f>
        <v>4500</v>
      </c>
      <c r="H15" s="12"/>
      <c r="I15" s="12">
        <f>E15</f>
        <v>4500</v>
      </c>
      <c r="J15" s="13"/>
    </row>
    <row r="16" spans="1:10" ht="47.25" x14ac:dyDescent="0.25">
      <c r="A16" s="8">
        <v>4</v>
      </c>
      <c r="B16" s="9" t="s">
        <v>38</v>
      </c>
      <c r="C16" s="10">
        <f>E16</f>
        <v>5262.8059999999996</v>
      </c>
      <c r="D16" s="8"/>
      <c r="E16" s="8">
        <v>5262.8059999999996</v>
      </c>
      <c r="F16" s="11">
        <v>-1500</v>
      </c>
      <c r="G16" s="11">
        <f>I16</f>
        <v>3762.8059999999996</v>
      </c>
      <c r="H16" s="12"/>
      <c r="I16" s="12">
        <f>E16+F16</f>
        <v>3762.8059999999996</v>
      </c>
      <c r="J16" s="13"/>
    </row>
    <row r="17" spans="1:10" ht="15" x14ac:dyDescent="0.25">
      <c r="A17" s="29" t="s">
        <v>39</v>
      </c>
      <c r="B17" s="30"/>
      <c r="C17" s="30"/>
      <c r="D17" s="30"/>
      <c r="E17" s="30"/>
      <c r="F17" s="30"/>
      <c r="G17" s="30"/>
      <c r="H17" s="30"/>
      <c r="I17" s="31"/>
      <c r="J17" s="13"/>
    </row>
    <row r="18" spans="1:10" ht="31.5" x14ac:dyDescent="0.25">
      <c r="A18" s="17">
        <v>1</v>
      </c>
      <c r="B18" s="9" t="s">
        <v>7</v>
      </c>
      <c r="C18" s="16">
        <f>E18</f>
        <v>199.98500000000001</v>
      </c>
      <c r="D18" s="17"/>
      <c r="E18" s="17">
        <v>199.98500000000001</v>
      </c>
      <c r="F18" s="11"/>
      <c r="G18" s="11">
        <f>I18</f>
        <v>199.98500000000001</v>
      </c>
      <c r="H18" s="12"/>
      <c r="I18" s="12">
        <f>E18</f>
        <v>199.98500000000001</v>
      </c>
      <c r="J18" s="13"/>
    </row>
    <row r="19" spans="1:10" x14ac:dyDescent="0.25">
      <c r="A19" s="18" t="s">
        <v>11</v>
      </c>
      <c r="B19" s="18"/>
      <c r="C19" s="18"/>
      <c r="D19" s="18"/>
      <c r="E19" s="18"/>
      <c r="F19" s="19"/>
      <c r="G19" s="19"/>
      <c r="H19" s="19"/>
      <c r="I19" s="19"/>
      <c r="J19" s="13"/>
    </row>
    <row r="20" spans="1:10" x14ac:dyDescent="0.25">
      <c r="A20" s="20" t="s">
        <v>12</v>
      </c>
      <c r="B20" s="20"/>
      <c r="C20" s="20"/>
      <c r="D20" s="20"/>
      <c r="E20" s="20"/>
      <c r="F20" s="19"/>
      <c r="G20" s="19"/>
      <c r="H20" s="19"/>
      <c r="I20" s="19"/>
      <c r="J20" s="13"/>
    </row>
    <row r="21" spans="1:10" ht="47.25" x14ac:dyDescent="0.25">
      <c r="A21" s="8">
        <v>3</v>
      </c>
      <c r="B21" s="9" t="s">
        <v>13</v>
      </c>
      <c r="C21" s="10">
        <f>E21</f>
        <v>580</v>
      </c>
      <c r="D21" s="8"/>
      <c r="E21" s="8">
        <v>580</v>
      </c>
      <c r="F21" s="11"/>
      <c r="G21" s="11">
        <f>I21</f>
        <v>580</v>
      </c>
      <c r="H21" s="12"/>
      <c r="I21" s="12">
        <f>E21</f>
        <v>580</v>
      </c>
      <c r="J21" s="13"/>
    </row>
    <row r="22" spans="1:10" ht="30" customHeight="1" x14ac:dyDescent="0.25">
      <c r="A22" s="8">
        <v>4</v>
      </c>
      <c r="B22" s="9" t="s">
        <v>14</v>
      </c>
      <c r="C22" s="10">
        <f>E22</f>
        <v>962</v>
      </c>
      <c r="D22" s="8"/>
      <c r="E22" s="8">
        <v>962</v>
      </c>
      <c r="F22" s="11"/>
      <c r="G22" s="11">
        <f>I22</f>
        <v>962</v>
      </c>
      <c r="H22" s="12"/>
      <c r="I22" s="12">
        <f>E22</f>
        <v>962</v>
      </c>
      <c r="J22" s="13"/>
    </row>
    <row r="23" spans="1:10" x14ac:dyDescent="0.25">
      <c r="A23" s="20" t="s">
        <v>15</v>
      </c>
      <c r="B23" s="20"/>
      <c r="C23" s="20"/>
      <c r="D23" s="20"/>
      <c r="E23" s="20"/>
      <c r="F23" s="19"/>
      <c r="G23" s="19"/>
      <c r="H23" s="19"/>
      <c r="I23" s="19"/>
      <c r="J23" s="13"/>
    </row>
    <row r="24" spans="1:10" ht="47.25" x14ac:dyDescent="0.25">
      <c r="A24" s="8">
        <v>2</v>
      </c>
      <c r="B24" s="9" t="s">
        <v>13</v>
      </c>
      <c r="C24" s="10">
        <f>E24</f>
        <v>850</v>
      </c>
      <c r="D24" s="8"/>
      <c r="E24" s="8">
        <v>850</v>
      </c>
      <c r="F24" s="11"/>
      <c r="G24" s="11">
        <f>I24</f>
        <v>850</v>
      </c>
      <c r="H24" s="12"/>
      <c r="I24" s="12">
        <f>E24</f>
        <v>850</v>
      </c>
      <c r="J24" s="13"/>
    </row>
    <row r="25" spans="1:10" ht="79.5" customHeight="1" x14ac:dyDescent="0.25">
      <c r="A25" s="8">
        <v>3</v>
      </c>
      <c r="B25" s="9" t="s">
        <v>16</v>
      </c>
      <c r="C25" s="10">
        <f>E25</f>
        <v>4250</v>
      </c>
      <c r="D25" s="8"/>
      <c r="E25" s="8">
        <v>4250</v>
      </c>
      <c r="F25" s="11">
        <v>-300</v>
      </c>
      <c r="G25" s="11">
        <f>I25</f>
        <v>3950</v>
      </c>
      <c r="H25" s="12"/>
      <c r="I25" s="12">
        <f>E25+F25</f>
        <v>3950</v>
      </c>
      <c r="J25" s="13"/>
    </row>
    <row r="26" spans="1:10" ht="33" customHeight="1" x14ac:dyDescent="0.25">
      <c r="A26" s="17">
        <v>4</v>
      </c>
      <c r="B26" s="9" t="s">
        <v>40</v>
      </c>
      <c r="C26" s="16">
        <f>E26</f>
        <v>380</v>
      </c>
      <c r="D26" s="17"/>
      <c r="E26" s="17">
        <v>380</v>
      </c>
      <c r="F26" s="11"/>
      <c r="G26" s="11">
        <f>I26</f>
        <v>380</v>
      </c>
      <c r="H26" s="12"/>
      <c r="I26" s="12">
        <f>E26</f>
        <v>380</v>
      </c>
      <c r="J26" s="13"/>
    </row>
    <row r="27" spans="1:10" ht="33" customHeight="1" x14ac:dyDescent="0.25">
      <c r="A27" s="18" t="s">
        <v>37</v>
      </c>
      <c r="B27" s="18"/>
      <c r="C27" s="18"/>
      <c r="D27" s="18"/>
      <c r="E27" s="18"/>
      <c r="F27" s="19"/>
      <c r="G27" s="19"/>
      <c r="H27" s="19"/>
      <c r="I27" s="19"/>
      <c r="J27" s="13"/>
    </row>
    <row r="28" spans="1:10" x14ac:dyDescent="0.25">
      <c r="A28" s="20" t="s">
        <v>17</v>
      </c>
      <c r="B28" s="20"/>
      <c r="C28" s="20"/>
      <c r="D28" s="20"/>
      <c r="E28" s="20"/>
      <c r="F28" s="19"/>
      <c r="G28" s="19"/>
      <c r="H28" s="19"/>
      <c r="I28" s="19"/>
      <c r="J28" s="13"/>
    </row>
    <row r="29" spans="1:10" ht="47.25" x14ac:dyDescent="0.25">
      <c r="A29" s="8">
        <v>1</v>
      </c>
      <c r="B29" s="9" t="s">
        <v>18</v>
      </c>
      <c r="C29" s="10">
        <f>E29</f>
        <v>509.04</v>
      </c>
      <c r="D29" s="8"/>
      <c r="E29" s="8">
        <v>509.04</v>
      </c>
      <c r="F29" s="11"/>
      <c r="G29" s="11">
        <f>I29</f>
        <v>509.04</v>
      </c>
      <c r="H29" s="12"/>
      <c r="I29" s="12">
        <f>E29</f>
        <v>509.04</v>
      </c>
      <c r="J29" s="13"/>
    </row>
    <row r="30" spans="1:10" x14ac:dyDescent="0.25">
      <c r="A30" s="20" t="s">
        <v>19</v>
      </c>
      <c r="B30" s="20"/>
      <c r="C30" s="20"/>
      <c r="D30" s="20"/>
      <c r="E30" s="20"/>
      <c r="F30" s="19"/>
      <c r="G30" s="19"/>
      <c r="H30" s="19"/>
      <c r="I30" s="19"/>
      <c r="J30" s="13"/>
    </row>
    <row r="31" spans="1:10" ht="47.25" x14ac:dyDescent="0.25">
      <c r="A31" s="8">
        <v>1</v>
      </c>
      <c r="B31" s="9" t="s">
        <v>20</v>
      </c>
      <c r="C31" s="10">
        <f>E31</f>
        <v>824.52</v>
      </c>
      <c r="D31" s="8"/>
      <c r="E31" s="8">
        <v>824.52</v>
      </c>
      <c r="F31" s="11"/>
      <c r="G31" s="11">
        <f>I31</f>
        <v>824.52</v>
      </c>
      <c r="H31" s="12"/>
      <c r="I31" s="12">
        <f>E31</f>
        <v>824.52</v>
      </c>
      <c r="J31" s="13"/>
    </row>
    <row r="32" spans="1:10" ht="75" x14ac:dyDescent="0.25">
      <c r="A32" s="8">
        <v>2</v>
      </c>
      <c r="B32" s="15" t="s">
        <v>32</v>
      </c>
      <c r="C32" s="10"/>
      <c r="D32" s="8"/>
      <c r="E32" s="8"/>
      <c r="F32" s="11">
        <v>91.331999999999994</v>
      </c>
      <c r="G32" s="11">
        <f>I32</f>
        <v>91.331999999999994</v>
      </c>
      <c r="H32" s="12"/>
      <c r="I32" s="12">
        <f>F32</f>
        <v>91.331999999999994</v>
      </c>
      <c r="J32" s="13"/>
    </row>
    <row r="33" spans="1:10" ht="59.25" customHeight="1" x14ac:dyDescent="0.25">
      <c r="A33" s="8">
        <v>3</v>
      </c>
      <c r="B33" s="15" t="s">
        <v>33</v>
      </c>
      <c r="C33" s="10"/>
      <c r="D33" s="8"/>
      <c r="E33" s="8"/>
      <c r="F33" s="11">
        <v>167.874</v>
      </c>
      <c r="G33" s="11">
        <f>I33</f>
        <v>167.874</v>
      </c>
      <c r="H33" s="12"/>
      <c r="I33" s="12">
        <f>F33</f>
        <v>167.874</v>
      </c>
      <c r="J33" s="13"/>
    </row>
    <row r="34" spans="1:10" ht="60" x14ac:dyDescent="0.25">
      <c r="A34" s="8">
        <v>4</v>
      </c>
      <c r="B34" s="15" t="s">
        <v>34</v>
      </c>
      <c r="C34" s="10"/>
      <c r="D34" s="8"/>
      <c r="E34" s="8"/>
      <c r="F34" s="11">
        <v>257.21199999999999</v>
      </c>
      <c r="G34" s="11">
        <f>I34</f>
        <v>257.21199999999999</v>
      </c>
      <c r="H34" s="12"/>
      <c r="I34" s="12">
        <f>F34</f>
        <v>257.21199999999999</v>
      </c>
      <c r="J34" s="13"/>
    </row>
    <row r="35" spans="1:10" s="13" customFormat="1" ht="15" x14ac:dyDescent="0.25">
      <c r="A35" s="21" t="s">
        <v>36</v>
      </c>
      <c r="B35" s="22"/>
      <c r="C35" s="22"/>
      <c r="D35" s="22"/>
      <c r="E35" s="22"/>
      <c r="F35" s="22"/>
      <c r="G35" s="22"/>
      <c r="H35" s="22"/>
      <c r="I35" s="23"/>
    </row>
    <row r="36" spans="1:10" s="13" customFormat="1" ht="60.75" customHeight="1" x14ac:dyDescent="0.25">
      <c r="A36" s="8">
        <v>4</v>
      </c>
      <c r="B36" s="15" t="s">
        <v>33</v>
      </c>
      <c r="C36" s="10"/>
      <c r="D36" s="8"/>
      <c r="E36" s="8"/>
      <c r="F36" s="11">
        <v>29.501000000000001</v>
      </c>
      <c r="G36" s="11">
        <f>I36</f>
        <v>29.501000000000001</v>
      </c>
      <c r="H36" s="12"/>
      <c r="I36" s="12">
        <f>F36</f>
        <v>29.501000000000001</v>
      </c>
      <c r="J36" s="34"/>
    </row>
    <row r="37" spans="1:10" s="13" customFormat="1" ht="60" x14ac:dyDescent="0.25">
      <c r="A37" s="8">
        <v>5</v>
      </c>
      <c r="B37" s="15" t="s">
        <v>34</v>
      </c>
      <c r="C37" s="10"/>
      <c r="D37" s="8"/>
      <c r="E37" s="8"/>
      <c r="F37" s="11">
        <v>46.488999999999997</v>
      </c>
      <c r="G37" s="11">
        <f>I37</f>
        <v>46.488999999999997</v>
      </c>
      <c r="H37" s="12"/>
      <c r="I37" s="12">
        <f>F37</f>
        <v>46.488999999999997</v>
      </c>
    </row>
    <row r="38" spans="1:10" s="13" customFormat="1" ht="45" x14ac:dyDescent="0.25">
      <c r="A38" s="8">
        <v>6</v>
      </c>
      <c r="B38" s="15" t="s">
        <v>35</v>
      </c>
      <c r="C38" s="10">
        <f>E38</f>
        <v>624</v>
      </c>
      <c r="D38" s="8"/>
      <c r="E38" s="8">
        <v>624</v>
      </c>
      <c r="F38" s="11">
        <v>-188.964</v>
      </c>
      <c r="G38" s="11">
        <f>I38</f>
        <v>435.036</v>
      </c>
      <c r="H38" s="12"/>
      <c r="I38" s="12">
        <f>E38+F38</f>
        <v>435.036</v>
      </c>
    </row>
    <row r="39" spans="1:10" s="13" customFormat="1" ht="15" x14ac:dyDescent="0.25">
      <c r="A39" s="29" t="s">
        <v>41</v>
      </c>
      <c r="B39" s="32"/>
      <c r="C39" s="32"/>
      <c r="D39" s="32"/>
      <c r="E39" s="32"/>
      <c r="F39" s="32"/>
      <c r="G39" s="32"/>
      <c r="H39" s="32"/>
      <c r="I39" s="33"/>
    </row>
    <row r="40" spans="1:10" s="13" customFormat="1" ht="45" x14ac:dyDescent="0.25">
      <c r="A40" s="17">
        <v>1</v>
      </c>
      <c r="B40" s="15" t="s">
        <v>35</v>
      </c>
      <c r="C40" s="16">
        <f>E40</f>
        <v>3619.2</v>
      </c>
      <c r="D40" s="17"/>
      <c r="E40" s="17">
        <v>3619.2</v>
      </c>
      <c r="F40" s="11">
        <v>-2500</v>
      </c>
      <c r="G40" s="11">
        <f>I40</f>
        <v>1119.1999999999998</v>
      </c>
      <c r="H40" s="12"/>
      <c r="I40" s="12">
        <f>E40+F40</f>
        <v>1119.1999999999998</v>
      </c>
    </row>
    <row r="41" spans="1:10" s="13" customFormat="1" ht="15" x14ac:dyDescent="0.25">
      <c r="A41" s="29" t="s">
        <v>42</v>
      </c>
      <c r="B41" s="30"/>
      <c r="C41" s="30"/>
      <c r="D41" s="30"/>
      <c r="E41" s="30"/>
      <c r="F41" s="30"/>
      <c r="G41" s="30"/>
      <c r="H41" s="30"/>
      <c r="I41" s="31"/>
    </row>
    <row r="42" spans="1:10" s="13" customFormat="1" ht="47.25" x14ac:dyDescent="0.25">
      <c r="A42" s="17">
        <v>1</v>
      </c>
      <c r="B42" s="9" t="s">
        <v>43</v>
      </c>
      <c r="C42" s="16">
        <f>E42</f>
        <v>12.24</v>
      </c>
      <c r="D42" s="17"/>
      <c r="E42" s="17">
        <v>12.24</v>
      </c>
      <c r="F42" s="11"/>
      <c r="G42" s="11">
        <f>I42</f>
        <v>12.24</v>
      </c>
      <c r="H42" s="12"/>
      <c r="I42" s="12">
        <f>E42</f>
        <v>12.24</v>
      </c>
    </row>
    <row r="43" spans="1:10" x14ac:dyDescent="0.25">
      <c r="A43" s="18" t="s">
        <v>21</v>
      </c>
      <c r="B43" s="18"/>
      <c r="C43" s="18"/>
      <c r="D43" s="18"/>
      <c r="E43" s="18"/>
      <c r="F43" s="19"/>
      <c r="G43" s="19"/>
      <c r="H43" s="19"/>
      <c r="I43" s="19"/>
      <c r="J43" s="13"/>
    </row>
    <row r="44" spans="1:10" ht="16.5" customHeight="1" x14ac:dyDescent="0.25">
      <c r="A44" s="20" t="s">
        <v>22</v>
      </c>
      <c r="B44" s="20"/>
      <c r="C44" s="20"/>
      <c r="D44" s="20"/>
      <c r="E44" s="20"/>
      <c r="F44" s="19"/>
      <c r="G44" s="19"/>
      <c r="H44" s="19"/>
      <c r="I44" s="19"/>
      <c r="J44" s="13"/>
    </row>
    <row r="45" spans="1:10" ht="33" customHeight="1" x14ac:dyDescent="0.25">
      <c r="A45" s="8">
        <v>1</v>
      </c>
      <c r="B45" s="9" t="s">
        <v>23</v>
      </c>
      <c r="C45" s="10">
        <f>E45</f>
        <v>30</v>
      </c>
      <c r="D45" s="8"/>
      <c r="E45" s="8">
        <v>30</v>
      </c>
      <c r="F45" s="11"/>
      <c r="G45" s="11">
        <f>I45</f>
        <v>30</v>
      </c>
      <c r="H45" s="12"/>
      <c r="I45" s="12">
        <f>E45</f>
        <v>30</v>
      </c>
      <c r="J45" s="13"/>
    </row>
    <row r="46" spans="1:10" ht="18" customHeight="1" x14ac:dyDescent="0.25">
      <c r="A46" s="18" t="s">
        <v>24</v>
      </c>
      <c r="B46" s="18"/>
      <c r="C46" s="18"/>
      <c r="D46" s="18"/>
      <c r="E46" s="18"/>
      <c r="F46" s="19"/>
      <c r="G46" s="19"/>
      <c r="H46" s="19"/>
      <c r="I46" s="19"/>
      <c r="J46" s="13"/>
    </row>
    <row r="47" spans="1:10" x14ac:dyDescent="0.25">
      <c r="A47" s="20" t="s">
        <v>25</v>
      </c>
      <c r="B47" s="20"/>
      <c r="C47" s="20"/>
      <c r="D47" s="20"/>
      <c r="E47" s="20"/>
      <c r="F47" s="19"/>
      <c r="G47" s="19"/>
      <c r="H47" s="19"/>
      <c r="I47" s="19"/>
      <c r="J47" s="13"/>
    </row>
    <row r="48" spans="1:10" ht="63" x14ac:dyDescent="0.25">
      <c r="A48" s="8">
        <v>1</v>
      </c>
      <c r="B48" s="9" t="s">
        <v>26</v>
      </c>
      <c r="C48" s="10">
        <f>E48</f>
        <v>630.72</v>
      </c>
      <c r="D48" s="8"/>
      <c r="E48" s="8">
        <v>630.72</v>
      </c>
      <c r="F48" s="11"/>
      <c r="G48" s="11">
        <f>I48</f>
        <v>630.72</v>
      </c>
      <c r="H48" s="12"/>
      <c r="I48" s="12">
        <f>E48</f>
        <v>630.72</v>
      </c>
      <c r="J48" s="13"/>
    </row>
    <row r="49" spans="1:9" x14ac:dyDescent="0.25">
      <c r="A49" s="35" t="s">
        <v>44</v>
      </c>
      <c r="B49" s="36"/>
      <c r="C49" s="36"/>
      <c r="D49" s="36"/>
      <c r="E49" s="36"/>
      <c r="F49" s="36"/>
      <c r="G49" s="36"/>
      <c r="H49" s="36"/>
      <c r="I49" s="36"/>
    </row>
    <row r="50" spans="1:9" ht="78.75" x14ac:dyDescent="0.25">
      <c r="A50" s="39">
        <v>1</v>
      </c>
      <c r="B50" s="40" t="s">
        <v>45</v>
      </c>
      <c r="C50" s="37"/>
      <c r="D50" s="37"/>
      <c r="E50" s="37"/>
      <c r="F50" s="38">
        <v>597.63199999999995</v>
      </c>
      <c r="G50" s="38">
        <f>I50</f>
        <v>597.63199999999995</v>
      </c>
      <c r="H50" s="39"/>
      <c r="I50" s="39">
        <f>F50</f>
        <v>597.63199999999995</v>
      </c>
    </row>
  </sheetData>
  <mergeCells count="27">
    <mergeCell ref="A49:I49"/>
    <mergeCell ref="A43:I43"/>
    <mergeCell ref="A44:I44"/>
    <mergeCell ref="A28:I28"/>
    <mergeCell ref="A30:I30"/>
    <mergeCell ref="A17:I17"/>
    <mergeCell ref="A10:I10"/>
    <mergeCell ref="A12:I12"/>
    <mergeCell ref="A27:I27"/>
    <mergeCell ref="A19:I19"/>
    <mergeCell ref="A20:I20"/>
    <mergeCell ref="A23:I23"/>
    <mergeCell ref="A39:I39"/>
    <mergeCell ref="A41:I41"/>
    <mergeCell ref="A35:I35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46:I46"/>
    <mergeCell ref="A47:I47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2026-06-01T12:35:46Z</cp:lastPrinted>
  <dcterms:created xsi:type="dcterms:W3CDTF">2024-02-07T12:13:39Z</dcterms:created>
  <dcterms:modified xsi:type="dcterms:W3CDTF">2026-06-01T12:55:00Z</dcterms:modified>
</cp:coreProperties>
</file>