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и\Сесія БМР\2025\6 червень\"/>
    </mc:Choice>
  </mc:AlternateContent>
  <xr:revisionPtr revIDLastSave="0" documentId="13_ncr:1_{79EB8CFD-6F65-4DA4-A448-C5BBC31F61DA}" xr6:coauthVersionLast="45" xr6:coauthVersionMax="45" xr10:uidLastSave="{00000000-0000-0000-0000-000000000000}"/>
  <bookViews>
    <workbookView xWindow="-120" yWindow="-120" windowWidth="20730" windowHeight="11160" xr2:uid="{4891F613-8A14-4B1A-941A-375A77005C3E}"/>
  </bookViews>
  <sheets>
    <sheet name="2024" sheetId="1" r:id="rId1"/>
  </sheets>
  <definedNames>
    <definedName name="_Hlk152063634" localSheetId="0">'2024'!$A$5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I9" i="1"/>
  <c r="H9" i="1"/>
  <c r="E9" i="1"/>
  <c r="F9" i="1"/>
  <c r="I49" i="1"/>
  <c r="I48" i="1"/>
  <c r="I47" i="1"/>
  <c r="G45" i="1"/>
  <c r="G44" i="1"/>
  <c r="G43" i="1"/>
  <c r="G42" i="1"/>
  <c r="I45" i="1"/>
  <c r="I44" i="1"/>
  <c r="I43" i="1"/>
  <c r="I42" i="1"/>
  <c r="I15" i="1"/>
  <c r="G17" i="1"/>
  <c r="C9" i="1"/>
  <c r="D9" i="1"/>
  <c r="H63" i="1" l="1"/>
  <c r="G63" i="1"/>
  <c r="H60" i="1"/>
  <c r="H58" i="1"/>
  <c r="G58" i="1"/>
  <c r="I23" i="1"/>
  <c r="I22" i="1"/>
  <c r="H66" i="1"/>
  <c r="G66" i="1"/>
  <c r="I29" i="1"/>
  <c r="I27" i="1"/>
  <c r="I18" i="1"/>
  <c r="I12" i="1"/>
  <c r="G12" i="1"/>
  <c r="I21" i="1" l="1"/>
  <c r="H62" i="1"/>
  <c r="G62" i="1"/>
  <c r="I33" i="1"/>
  <c r="H65" i="1"/>
  <c r="I28" i="1"/>
  <c r="H59" i="1" l="1"/>
  <c r="G61" i="1"/>
  <c r="G55" i="1"/>
  <c r="G52" i="1"/>
  <c r="G41" i="1"/>
  <c r="G39" i="1"/>
  <c r="G36" i="1"/>
  <c r="G32" i="1"/>
  <c r="G31" i="1"/>
  <c r="G26" i="1"/>
  <c r="G20" i="1"/>
  <c r="G16" i="1"/>
  <c r="G15" i="1"/>
  <c r="G65" i="1"/>
  <c r="C61" i="1"/>
  <c r="G60" i="1"/>
  <c r="G59" i="1"/>
  <c r="C55" i="1"/>
  <c r="C52" i="1"/>
  <c r="C41" i="1"/>
  <c r="C39" i="1"/>
  <c r="C36" i="1"/>
  <c r="G33" i="1"/>
  <c r="C32" i="1"/>
  <c r="C31" i="1"/>
  <c r="G29" i="1"/>
  <c r="G28" i="1"/>
  <c r="G27" i="1"/>
  <c r="C26" i="1"/>
  <c r="G23" i="1"/>
  <c r="G22" i="1"/>
  <c r="C20" i="1"/>
  <c r="G18" i="1"/>
  <c r="C16" i="1"/>
  <c r="C15" i="1"/>
  <c r="G21" i="1" l="1"/>
</calcChain>
</file>

<file path=xl/sharedStrings.xml><?xml version="1.0" encoding="utf-8"?>
<sst xmlns="http://schemas.openxmlformats.org/spreadsheetml/2006/main" count="144" uniqueCount="60">
  <si>
    <t>№ з/п</t>
  </si>
  <si>
    <t>Заходи</t>
  </si>
  <si>
    <t>Сума</t>
  </si>
  <si>
    <t>Разом</t>
  </si>
  <si>
    <t>Бюджет розвитку</t>
  </si>
  <si>
    <t>Загальний фонд</t>
  </si>
  <si>
    <t>9.2. Поточний ремонт закладів освіти</t>
  </si>
  <si>
    <t>9.2.1. Заклади дошкільної освіти</t>
  </si>
  <si>
    <t xml:space="preserve">Поточний ремонт приміщень </t>
  </si>
  <si>
    <t>Поточний ремонт мереж закладів дошкільної освіти</t>
  </si>
  <si>
    <t xml:space="preserve">Поточний ремонт будівель </t>
  </si>
  <si>
    <t xml:space="preserve">Поточний ремонт території </t>
  </si>
  <si>
    <t>9.2.2. Заклади загальної середньої освіти</t>
  </si>
  <si>
    <t xml:space="preserve">Поточний ремонт мереж </t>
  </si>
  <si>
    <t>9.3. Безпека закладів освіти</t>
  </si>
  <si>
    <t>9.3.1. Заклади дошкільної освіти</t>
  </si>
  <si>
    <t>Встановлення відеоспостереження</t>
  </si>
  <si>
    <t>Встанолення системи блискавкозахисту</t>
  </si>
  <si>
    <t>Обробка дерев’яних конструкцій горищ вогнезахисним розчином</t>
  </si>
  <si>
    <t xml:space="preserve">Поточний ремонт захисних споруд цивільного захисту </t>
  </si>
  <si>
    <t>9.3.2. Заклади загальної середньої освіти</t>
  </si>
  <si>
    <t>Поточний ремонт захисних споруд цивільного захисту (підвальні приміщення, протирадіаційні укриття, сховища)</t>
  </si>
  <si>
    <t>9.4. Забезпечення навчання та виховання дітей з особливими освітніми потребами</t>
  </si>
  <si>
    <t>9.4.1. Інклюзивно-ресурсний центр</t>
  </si>
  <si>
    <t>Підвезення дітей спеціальним транспортом</t>
  </si>
  <si>
    <t>9.5.1. Заклади дошкільної освіти</t>
  </si>
  <si>
    <t>Придбання новорічних подарунків у заклади дошкільної освіти</t>
  </si>
  <si>
    <t>9.5.2. Заклади загальної середньої освіти</t>
  </si>
  <si>
    <t>Придбання новорічних подарунків у заклади загальної середньої освіти</t>
  </si>
  <si>
    <t>9.6. Робота з кадрами</t>
  </si>
  <si>
    <t>9.6.1 Центр професійного розвитку педагогічних працівників</t>
  </si>
  <si>
    <t>Проведення майстер-класів, семінарів, конференцій</t>
  </si>
  <si>
    <t xml:space="preserve">9.7. Упровадження інформаційно-комунікаційних систем </t>
  </si>
  <si>
    <t>9.7.1. Заклади загальної середньої освіти</t>
  </si>
  <si>
    <t>Послуги з постачання примірників ліцензійної програмної продукції (Єдина школа)</t>
  </si>
  <si>
    <t xml:space="preserve">9.8. Капітальний ремонт закладів освіти </t>
  </si>
  <si>
    <t>9.8.1 Заклади загальної середньої освіти</t>
  </si>
  <si>
    <t>зміна</t>
  </si>
  <si>
    <t>Порівняльна таблиця до проєкту рішення</t>
  </si>
  <si>
    <t>9. Модернізація матеріально-технічної бази</t>
  </si>
  <si>
    <t xml:space="preserve"> фінансове забезпечення стало (тис.грн.)</t>
  </si>
  <si>
    <t xml:space="preserve"> фінансове забезпечення було (тис.грн.)</t>
  </si>
  <si>
    <t>Капітальний ремонт  приміщень</t>
  </si>
  <si>
    <t>9.8.2 Заклади дошкільної освіти</t>
  </si>
  <si>
    <t>Встановлення системи пожежної сигналізації</t>
  </si>
  <si>
    <t>Капітальний ремонт вентиляційних систем захисних споруд цивільного захисту</t>
  </si>
  <si>
    <t>Капітальний ремонт захисних споруд цивільного захисту (підвальні приміщення, протирадіаційні укриття, сховища)</t>
  </si>
  <si>
    <t>Капітальний ремонт будівлі</t>
  </si>
  <si>
    <t>Капітальний ремонт спортивних майданчиків</t>
  </si>
  <si>
    <t>9.1. Матеріально-технічне забезпечення закладів освіти</t>
  </si>
  <si>
    <t>9.1.1. Заклади дошкільної освіти</t>
  </si>
  <si>
    <t>Придбання для облаштування захисних споруд цивільного захисту</t>
  </si>
  <si>
    <t>Капітальний ремонт території</t>
  </si>
  <si>
    <t xml:space="preserve">Капітальний ремонт вентиляційних систем </t>
  </si>
  <si>
    <t>Фінансова підтримка обдарованої молоді (компенсація організаційних витрат, проїзду, харчування, проживання тощо)</t>
  </si>
  <si>
    <t>Виплата грошової винагороди учням за високу результативність в олімпіадах, конкурсах, змаганнях</t>
  </si>
  <si>
    <t>Виплата премії педагогам за високу результативність в олімпіадах, конкурсах, змаганнях</t>
  </si>
  <si>
    <t>Відшкодування на надання спортивно-оздоровчих послуг (відвідування басейну)</t>
  </si>
  <si>
    <t>9.5.3. Заклади позашкільної освіти</t>
  </si>
  <si>
    <t>9.5. Фінансування конкурсів, змагань, олімпіад, проведення семінарів, конференцій, заходів національно-патріотичного виховання, спортивних та оздоровчих заходів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</si>
</sst>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/>
    </xf>
    <xf numFmtId="0" fontId="9" fillId="0" borderId="0" xfId="0" applyFont="1"/>
    <xf numFmtId="49" fontId="5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/>
    <xf numFmtId="49" fontId="7" fillId="0" borderId="4" xfId="0" applyNumberFormat="1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7" fillId="0" borderId="1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/>
    <xf numFmtId="0" fontId="5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776E2-9394-4DE3-B379-F4E63DA7E17F}">
  <dimension ref="A1:J66"/>
  <sheetViews>
    <sheetView tabSelected="1" topLeftCell="A40" workbookViewId="0">
      <selection activeCell="K44" sqref="K44"/>
    </sheetView>
  </sheetViews>
  <sheetFormatPr defaultRowHeight="15.75" x14ac:dyDescent="0.25"/>
  <cols>
    <col min="1" max="1" width="6.28515625" style="7" customWidth="1"/>
    <col min="2" max="2" width="28.140625" style="1" customWidth="1"/>
    <col min="3" max="3" width="14.42578125" style="1" customWidth="1"/>
    <col min="4" max="4" width="14.5703125" style="1" customWidth="1"/>
    <col min="5" max="5" width="14" style="1" customWidth="1"/>
    <col min="6" max="6" width="14.85546875" style="6" customWidth="1"/>
    <col min="7" max="7" width="14.42578125" style="6" customWidth="1"/>
    <col min="8" max="8" width="14.42578125" style="5" customWidth="1"/>
    <col min="9" max="9" width="14.140625" style="5" customWidth="1"/>
    <col min="10" max="10" width="19.7109375" customWidth="1"/>
  </cols>
  <sheetData>
    <row r="1" spans="1:10" ht="18.75" x14ac:dyDescent="0.3">
      <c r="A1" s="21" t="s">
        <v>38</v>
      </c>
      <c r="B1" s="22"/>
      <c r="C1" s="22"/>
      <c r="D1" s="22"/>
      <c r="E1" s="22"/>
      <c r="F1" s="22"/>
      <c r="G1" s="22"/>
      <c r="H1" s="22"/>
      <c r="I1" s="22"/>
    </row>
    <row r="2" spans="1:10" ht="18.75" x14ac:dyDescent="0.3">
      <c r="A2" s="2"/>
      <c r="B2" s="3"/>
      <c r="C2" s="3"/>
      <c r="D2" s="3"/>
      <c r="E2" s="3"/>
      <c r="F2" s="4"/>
      <c r="G2" s="4"/>
      <c r="H2" s="4"/>
      <c r="I2" s="4"/>
    </row>
    <row r="3" spans="1:10" ht="18.75" x14ac:dyDescent="0.3">
      <c r="A3" s="21" t="s">
        <v>39</v>
      </c>
      <c r="B3" s="23"/>
      <c r="C3" s="23"/>
      <c r="D3" s="23"/>
      <c r="E3" s="23"/>
      <c r="F3" s="23"/>
      <c r="G3" s="23"/>
      <c r="H3" s="23"/>
      <c r="I3" s="23"/>
    </row>
    <row r="5" spans="1:10" ht="21" customHeight="1" x14ac:dyDescent="0.25">
      <c r="A5" s="24" t="s">
        <v>0</v>
      </c>
      <c r="B5" s="24" t="s">
        <v>1</v>
      </c>
      <c r="C5" s="24" t="s">
        <v>41</v>
      </c>
      <c r="D5" s="24"/>
      <c r="E5" s="24"/>
      <c r="F5" s="12" t="s">
        <v>37</v>
      </c>
      <c r="G5" s="24" t="s">
        <v>40</v>
      </c>
      <c r="H5" s="24"/>
      <c r="I5" s="24"/>
      <c r="J5" s="14"/>
    </row>
    <row r="6" spans="1:10" ht="20.25" x14ac:dyDescent="0.25">
      <c r="A6" s="24"/>
      <c r="B6" s="24"/>
      <c r="C6" s="25">
        <v>2025</v>
      </c>
      <c r="D6" s="25"/>
      <c r="E6" s="25"/>
      <c r="F6" s="12"/>
      <c r="G6" s="26">
        <v>2025</v>
      </c>
      <c r="H6" s="26"/>
      <c r="I6" s="26"/>
      <c r="J6" s="14"/>
    </row>
    <row r="7" spans="1:10" x14ac:dyDescent="0.25">
      <c r="A7" s="24"/>
      <c r="B7" s="24"/>
      <c r="C7" s="24" t="s">
        <v>2</v>
      </c>
      <c r="D7" s="24"/>
      <c r="E7" s="24"/>
      <c r="F7" s="12"/>
      <c r="G7" s="24" t="s">
        <v>2</v>
      </c>
      <c r="H7" s="24"/>
      <c r="I7" s="24"/>
      <c r="J7" s="14"/>
    </row>
    <row r="8" spans="1:10" x14ac:dyDescent="0.25">
      <c r="A8" s="24"/>
      <c r="B8" s="24"/>
      <c r="C8" s="27" t="s">
        <v>3</v>
      </c>
      <c r="D8" s="27" t="s">
        <v>4</v>
      </c>
      <c r="E8" s="27" t="s">
        <v>5</v>
      </c>
      <c r="F8" s="12"/>
      <c r="G8" s="27" t="s">
        <v>3</v>
      </c>
      <c r="H8" s="27" t="s">
        <v>4</v>
      </c>
      <c r="I8" s="27" t="s">
        <v>5</v>
      </c>
      <c r="J8" s="14"/>
    </row>
    <row r="9" spans="1:10" s="14" customFormat="1" x14ac:dyDescent="0.25">
      <c r="A9" s="24"/>
      <c r="B9" s="24"/>
      <c r="C9" s="11">
        <f>C15+C16+C17+C18+C20+C21+C22+C23+C26+C27+C28+C29+C31+C32+C33+C36+C39+C41+C52+C55+C59+C60+C61+C65+C62+C12+C58+C63+C66</f>
        <v>88133.601999999999</v>
      </c>
      <c r="D9" s="11">
        <f>D59+D60+D61+D65+D62+D63+D66+D58</f>
        <v>27599.517</v>
      </c>
      <c r="E9" s="11">
        <f>E15+E16+E17+E18+E20+E21+E22+E23+E26+E27+E28+E29+E31+E32+E33+E36+E39+E41+E52+E55+E12+E42+E43+E44+E45+E47+E48+E49</f>
        <v>60534.084999999992</v>
      </c>
      <c r="F9" s="12">
        <f>F15+F18+F42+F43+F44+F45+F47+F48+F49+F60+F63+F66</f>
        <v>1169.1849999999999</v>
      </c>
      <c r="G9" s="11">
        <f>G15+G16+G17+G18+G20+G21+G22+G23+G26+G27+G28+G29+G31+G32+G33+G36+G39+G41+G52+G55+G59+G60+G61+G62+G65+G12+G58+G63+G66+G42+G43+G44+G45+G47+G48+G49</f>
        <v>89302.786999999997</v>
      </c>
      <c r="H9" s="11">
        <f>H59+H60+H61+H62+H65+H58+H63+H66</f>
        <v>28064.737000000001</v>
      </c>
      <c r="I9" s="11">
        <f>I15+I16+I17+I18+I20+I21+I22+I23+I26+I27+I28+I29+I31+I32+I33+I36+I39+I41+I52+I55+I12+I42+I43+I44+I45+I47+I48+I49</f>
        <v>61238.049999999996</v>
      </c>
    </row>
    <row r="10" spans="1:10" s="15" customFormat="1" x14ac:dyDescent="0.25">
      <c r="A10" s="28" t="s">
        <v>49</v>
      </c>
      <c r="B10" s="29"/>
      <c r="C10" s="29"/>
      <c r="D10" s="29"/>
      <c r="E10" s="29"/>
      <c r="F10" s="29"/>
      <c r="G10" s="29"/>
      <c r="H10" s="29"/>
      <c r="I10" s="30"/>
    </row>
    <row r="11" spans="1:10" s="15" customFormat="1" x14ac:dyDescent="0.25">
      <c r="A11" s="31" t="s">
        <v>50</v>
      </c>
      <c r="B11" s="32"/>
      <c r="C11" s="32"/>
      <c r="D11" s="32"/>
      <c r="E11" s="32"/>
      <c r="F11" s="32"/>
      <c r="G11" s="32"/>
      <c r="H11" s="32"/>
      <c r="I11" s="33"/>
    </row>
    <row r="12" spans="1:10" s="14" customFormat="1" ht="47.25" x14ac:dyDescent="0.25">
      <c r="A12" s="9">
        <v>2</v>
      </c>
      <c r="B12" s="34" t="s">
        <v>51</v>
      </c>
      <c r="C12" s="11">
        <v>199.79599999999999</v>
      </c>
      <c r="D12" s="11"/>
      <c r="E12" s="9">
        <v>199.79599999999999</v>
      </c>
      <c r="F12" s="12"/>
      <c r="G12" s="11">
        <f>C12+F12</f>
        <v>199.79599999999999</v>
      </c>
      <c r="H12" s="11"/>
      <c r="I12" s="9">
        <f>E12+F12</f>
        <v>199.79599999999999</v>
      </c>
    </row>
    <row r="13" spans="1:10" x14ac:dyDescent="0.25">
      <c r="A13" s="26" t="s">
        <v>6</v>
      </c>
      <c r="B13" s="26"/>
      <c r="C13" s="26"/>
      <c r="D13" s="26"/>
      <c r="E13" s="26"/>
      <c r="F13" s="35"/>
      <c r="G13" s="35"/>
      <c r="H13" s="35"/>
      <c r="I13" s="35"/>
      <c r="J13" s="14"/>
    </row>
    <row r="14" spans="1:10" x14ac:dyDescent="0.25">
      <c r="A14" s="36" t="s">
        <v>7</v>
      </c>
      <c r="B14" s="36"/>
      <c r="C14" s="36"/>
      <c r="D14" s="36"/>
      <c r="E14" s="36"/>
      <c r="F14" s="35"/>
      <c r="G14" s="35"/>
      <c r="H14" s="35"/>
      <c r="I14" s="35"/>
      <c r="J14" s="14"/>
    </row>
    <row r="15" spans="1:10" ht="31.5" x14ac:dyDescent="0.25">
      <c r="A15" s="9">
        <v>1</v>
      </c>
      <c r="B15" s="10" t="s">
        <v>8</v>
      </c>
      <c r="C15" s="11">
        <f>E15</f>
        <v>4710</v>
      </c>
      <c r="D15" s="9"/>
      <c r="E15" s="9">
        <v>4710</v>
      </c>
      <c r="F15" s="12">
        <v>718.351</v>
      </c>
      <c r="G15" s="12">
        <f>I15</f>
        <v>5428.3509999999997</v>
      </c>
      <c r="H15" s="13"/>
      <c r="I15" s="13">
        <f>E15+F15</f>
        <v>5428.3509999999997</v>
      </c>
      <c r="J15" s="14"/>
    </row>
    <row r="16" spans="1:10" ht="31.5" x14ac:dyDescent="0.25">
      <c r="A16" s="9">
        <v>2</v>
      </c>
      <c r="B16" s="10" t="s">
        <v>9</v>
      </c>
      <c r="C16" s="11">
        <f>E16</f>
        <v>750</v>
      </c>
      <c r="D16" s="9"/>
      <c r="E16" s="9">
        <v>750</v>
      </c>
      <c r="F16" s="12"/>
      <c r="G16" s="12">
        <f>I16</f>
        <v>750</v>
      </c>
      <c r="H16" s="13"/>
      <c r="I16" s="13">
        <v>750</v>
      </c>
      <c r="J16" s="14"/>
    </row>
    <row r="17" spans="1:10" x14ac:dyDescent="0.25">
      <c r="A17" s="9">
        <v>3</v>
      </c>
      <c r="B17" s="10" t="s">
        <v>10</v>
      </c>
      <c r="C17" s="11">
        <v>11274.728999999999</v>
      </c>
      <c r="D17" s="9"/>
      <c r="E17" s="9">
        <v>11274.728999999999</v>
      </c>
      <c r="F17" s="12"/>
      <c r="G17" s="12">
        <f>I17</f>
        <v>11274.728999999999</v>
      </c>
      <c r="H17" s="13"/>
      <c r="I17" s="13">
        <v>11274.728999999999</v>
      </c>
      <c r="J17" s="14"/>
    </row>
    <row r="18" spans="1:10" x14ac:dyDescent="0.25">
      <c r="A18" s="9">
        <v>4</v>
      </c>
      <c r="B18" s="10" t="s">
        <v>11</v>
      </c>
      <c r="C18" s="11">
        <v>1525</v>
      </c>
      <c r="D18" s="9"/>
      <c r="E18" s="9">
        <v>1525</v>
      </c>
      <c r="F18" s="12">
        <v>-1118.3510000000001</v>
      </c>
      <c r="G18" s="12">
        <f>C18+F18</f>
        <v>406.64899999999989</v>
      </c>
      <c r="H18" s="13"/>
      <c r="I18" s="13">
        <f>E18+F18</f>
        <v>406.64899999999989</v>
      </c>
      <c r="J18" s="14"/>
    </row>
    <row r="19" spans="1:10" x14ac:dyDescent="0.25">
      <c r="A19" s="36" t="s">
        <v>12</v>
      </c>
      <c r="B19" s="36"/>
      <c r="C19" s="36"/>
      <c r="D19" s="36"/>
      <c r="E19" s="36"/>
      <c r="F19" s="35"/>
      <c r="G19" s="35"/>
      <c r="H19" s="35"/>
      <c r="I19" s="35"/>
      <c r="J19" s="14"/>
    </row>
    <row r="20" spans="1:10" ht="31.5" x14ac:dyDescent="0.25">
      <c r="A20" s="9">
        <v>1</v>
      </c>
      <c r="B20" s="10" t="s">
        <v>8</v>
      </c>
      <c r="C20" s="11">
        <f>E20</f>
        <v>5868.95</v>
      </c>
      <c r="D20" s="9"/>
      <c r="E20" s="9">
        <v>5868.95</v>
      </c>
      <c r="F20" s="12"/>
      <c r="G20" s="12">
        <f>I20</f>
        <v>5868.95</v>
      </c>
      <c r="H20" s="13"/>
      <c r="I20" s="13">
        <v>5868.95</v>
      </c>
      <c r="J20" s="14"/>
    </row>
    <row r="21" spans="1:10" x14ac:dyDescent="0.25">
      <c r="A21" s="9">
        <v>2</v>
      </c>
      <c r="B21" s="10" t="s">
        <v>13</v>
      </c>
      <c r="C21" s="11">
        <v>4070</v>
      </c>
      <c r="D21" s="9"/>
      <c r="E21" s="9">
        <v>4070</v>
      </c>
      <c r="F21" s="12"/>
      <c r="G21" s="12">
        <f>C21+F21</f>
        <v>4070</v>
      </c>
      <c r="H21" s="13"/>
      <c r="I21" s="13">
        <f>E21+F21</f>
        <v>4070</v>
      </c>
      <c r="J21" s="14"/>
    </row>
    <row r="22" spans="1:10" x14ac:dyDescent="0.25">
      <c r="A22" s="9">
        <v>3</v>
      </c>
      <c r="B22" s="10" t="s">
        <v>10</v>
      </c>
      <c r="C22" s="11">
        <v>14894.779</v>
      </c>
      <c r="D22" s="9"/>
      <c r="E22" s="9">
        <v>14894.779</v>
      </c>
      <c r="F22" s="12"/>
      <c r="G22" s="12">
        <f>C22+F22</f>
        <v>14894.779</v>
      </c>
      <c r="H22" s="13"/>
      <c r="I22" s="13">
        <f>E22+F22</f>
        <v>14894.779</v>
      </c>
      <c r="J22" s="14"/>
    </row>
    <row r="23" spans="1:10" x14ac:dyDescent="0.25">
      <c r="A23" s="9">
        <v>4</v>
      </c>
      <c r="B23" s="10" t="s">
        <v>11</v>
      </c>
      <c r="C23" s="11">
        <v>200</v>
      </c>
      <c r="D23" s="9"/>
      <c r="E23" s="9">
        <v>200</v>
      </c>
      <c r="F23" s="12"/>
      <c r="G23" s="12">
        <f>C23+F23</f>
        <v>200</v>
      </c>
      <c r="H23" s="13"/>
      <c r="I23" s="13">
        <f>E23+F23</f>
        <v>200</v>
      </c>
      <c r="J23" s="14"/>
    </row>
    <row r="24" spans="1:10" x14ac:dyDescent="0.25">
      <c r="A24" s="26" t="s">
        <v>14</v>
      </c>
      <c r="B24" s="26"/>
      <c r="C24" s="26"/>
      <c r="D24" s="26"/>
      <c r="E24" s="26"/>
      <c r="F24" s="35"/>
      <c r="G24" s="35"/>
      <c r="H24" s="35"/>
      <c r="I24" s="35"/>
      <c r="J24" s="14"/>
    </row>
    <row r="25" spans="1:10" x14ac:dyDescent="0.25">
      <c r="A25" s="36" t="s">
        <v>15</v>
      </c>
      <c r="B25" s="36"/>
      <c r="C25" s="36"/>
      <c r="D25" s="36"/>
      <c r="E25" s="36"/>
      <c r="F25" s="35"/>
      <c r="G25" s="35"/>
      <c r="H25" s="35"/>
      <c r="I25" s="35"/>
      <c r="J25" s="14"/>
    </row>
    <row r="26" spans="1:10" ht="31.5" x14ac:dyDescent="0.25">
      <c r="A26" s="9">
        <v>1</v>
      </c>
      <c r="B26" s="10" t="s">
        <v>16</v>
      </c>
      <c r="C26" s="11">
        <f>E26</f>
        <v>200</v>
      </c>
      <c r="D26" s="9"/>
      <c r="E26" s="9">
        <v>200</v>
      </c>
      <c r="F26" s="12"/>
      <c r="G26" s="12">
        <f>I26</f>
        <v>200</v>
      </c>
      <c r="H26" s="13"/>
      <c r="I26" s="13">
        <v>200</v>
      </c>
      <c r="J26" s="14"/>
    </row>
    <row r="27" spans="1:10" ht="31.5" x14ac:dyDescent="0.25">
      <c r="A27" s="9">
        <v>2</v>
      </c>
      <c r="B27" s="10" t="s">
        <v>17</v>
      </c>
      <c r="C27" s="11">
        <v>670.21900000000005</v>
      </c>
      <c r="D27" s="9"/>
      <c r="E27" s="9">
        <v>670.21900000000005</v>
      </c>
      <c r="F27" s="12"/>
      <c r="G27" s="12">
        <f>C27+F27</f>
        <v>670.21900000000005</v>
      </c>
      <c r="H27" s="13"/>
      <c r="I27" s="13">
        <f>E27+F27</f>
        <v>670.21900000000005</v>
      </c>
      <c r="J27" s="14"/>
    </row>
    <row r="28" spans="1:10" ht="30" customHeight="1" x14ac:dyDescent="0.25">
      <c r="A28" s="9">
        <v>4</v>
      </c>
      <c r="B28" s="10" t="s">
        <v>19</v>
      </c>
      <c r="C28" s="11">
        <v>8522.4660000000003</v>
      </c>
      <c r="D28" s="9"/>
      <c r="E28" s="9">
        <v>8522.4660000000003</v>
      </c>
      <c r="F28" s="12"/>
      <c r="G28" s="12">
        <f>C28+F28</f>
        <v>8522.4660000000003</v>
      </c>
      <c r="H28" s="13"/>
      <c r="I28" s="13">
        <f>E28+F28</f>
        <v>8522.4660000000003</v>
      </c>
      <c r="J28" s="14"/>
    </row>
    <row r="29" spans="1:10" ht="30" customHeight="1" x14ac:dyDescent="0.25">
      <c r="A29" s="9">
        <v>6</v>
      </c>
      <c r="B29" s="10" t="s">
        <v>44</v>
      </c>
      <c r="C29" s="11">
        <v>212.79</v>
      </c>
      <c r="D29" s="9"/>
      <c r="E29" s="9">
        <v>212.79</v>
      </c>
      <c r="F29" s="12"/>
      <c r="G29" s="12">
        <f>C29+F29</f>
        <v>212.79</v>
      </c>
      <c r="H29" s="13"/>
      <c r="I29" s="13">
        <f>E29+F29</f>
        <v>212.79</v>
      </c>
      <c r="J29" s="14"/>
    </row>
    <row r="30" spans="1:10" x14ac:dyDescent="0.25">
      <c r="A30" s="36" t="s">
        <v>20</v>
      </c>
      <c r="B30" s="36"/>
      <c r="C30" s="36"/>
      <c r="D30" s="36"/>
      <c r="E30" s="36"/>
      <c r="F30" s="35"/>
      <c r="G30" s="35"/>
      <c r="H30" s="35"/>
      <c r="I30" s="35"/>
      <c r="J30" s="14"/>
    </row>
    <row r="31" spans="1:10" ht="31.5" x14ac:dyDescent="0.25">
      <c r="A31" s="9">
        <v>1</v>
      </c>
      <c r="B31" s="10" t="s">
        <v>17</v>
      </c>
      <c r="C31" s="11">
        <f>E31</f>
        <v>1200</v>
      </c>
      <c r="D31" s="9"/>
      <c r="E31" s="9">
        <v>1200</v>
      </c>
      <c r="F31" s="12"/>
      <c r="G31" s="12">
        <f>I31</f>
        <v>1200</v>
      </c>
      <c r="H31" s="13"/>
      <c r="I31" s="13">
        <v>1200</v>
      </c>
      <c r="J31" s="14"/>
    </row>
    <row r="32" spans="1:10" ht="47.25" x14ac:dyDescent="0.25">
      <c r="A32" s="9">
        <v>2</v>
      </c>
      <c r="B32" s="10" t="s">
        <v>18</v>
      </c>
      <c r="C32" s="11">
        <f>E32</f>
        <v>450</v>
      </c>
      <c r="D32" s="9"/>
      <c r="E32" s="9">
        <v>450</v>
      </c>
      <c r="F32" s="12"/>
      <c r="G32" s="12">
        <f>I32</f>
        <v>450</v>
      </c>
      <c r="H32" s="13"/>
      <c r="I32" s="13">
        <v>450</v>
      </c>
      <c r="J32" s="14"/>
    </row>
    <row r="33" spans="1:10" ht="79.5" customHeight="1" x14ac:dyDescent="0.25">
      <c r="A33" s="9">
        <v>3</v>
      </c>
      <c r="B33" s="10" t="s">
        <v>21</v>
      </c>
      <c r="C33" s="11">
        <v>3100</v>
      </c>
      <c r="D33" s="9"/>
      <c r="E33" s="9">
        <v>3100</v>
      </c>
      <c r="F33" s="12"/>
      <c r="G33" s="12">
        <f>C33+F33</f>
        <v>3100</v>
      </c>
      <c r="H33" s="13"/>
      <c r="I33" s="13">
        <f>E33+F33</f>
        <v>3100</v>
      </c>
      <c r="J33" s="14"/>
    </row>
    <row r="34" spans="1:10" ht="18" customHeight="1" x14ac:dyDescent="0.25">
      <c r="A34" s="26" t="s">
        <v>22</v>
      </c>
      <c r="B34" s="26"/>
      <c r="C34" s="26"/>
      <c r="D34" s="26"/>
      <c r="E34" s="26"/>
      <c r="F34" s="35"/>
      <c r="G34" s="35"/>
      <c r="H34" s="35"/>
      <c r="I34" s="35"/>
      <c r="J34" s="14"/>
    </row>
    <row r="35" spans="1:10" x14ac:dyDescent="0.25">
      <c r="A35" s="36" t="s">
        <v>23</v>
      </c>
      <c r="B35" s="36"/>
      <c r="C35" s="36"/>
      <c r="D35" s="36"/>
      <c r="E35" s="36"/>
      <c r="F35" s="35"/>
      <c r="G35" s="35"/>
      <c r="H35" s="35"/>
      <c r="I35" s="35"/>
      <c r="J35" s="14"/>
    </row>
    <row r="36" spans="1:10" ht="31.5" x14ac:dyDescent="0.25">
      <c r="A36" s="9">
        <v>1</v>
      </c>
      <c r="B36" s="10" t="s">
        <v>24</v>
      </c>
      <c r="C36" s="11">
        <f>E36</f>
        <v>720</v>
      </c>
      <c r="D36" s="9"/>
      <c r="E36" s="9">
        <v>720</v>
      </c>
      <c r="F36" s="12"/>
      <c r="G36" s="12">
        <f>I36</f>
        <v>720</v>
      </c>
      <c r="H36" s="13"/>
      <c r="I36" s="13">
        <v>720</v>
      </c>
      <c r="J36" s="14"/>
    </row>
    <row r="37" spans="1:10" ht="33" customHeight="1" x14ac:dyDescent="0.25">
      <c r="A37" s="26" t="s">
        <v>59</v>
      </c>
      <c r="B37" s="26"/>
      <c r="C37" s="26"/>
      <c r="D37" s="26"/>
      <c r="E37" s="26"/>
      <c r="F37" s="35"/>
      <c r="G37" s="35"/>
      <c r="H37" s="35"/>
      <c r="I37" s="35"/>
      <c r="J37" s="14"/>
    </row>
    <row r="38" spans="1:10" x14ac:dyDescent="0.25">
      <c r="A38" s="36" t="s">
        <v>25</v>
      </c>
      <c r="B38" s="36"/>
      <c r="C38" s="36"/>
      <c r="D38" s="36"/>
      <c r="E38" s="36"/>
      <c r="F38" s="35"/>
      <c r="G38" s="35"/>
      <c r="H38" s="35"/>
      <c r="I38" s="35"/>
      <c r="J38" s="14"/>
    </row>
    <row r="39" spans="1:10" ht="47.25" x14ac:dyDescent="0.25">
      <c r="A39" s="9">
        <v>1</v>
      </c>
      <c r="B39" s="10" t="s">
        <v>26</v>
      </c>
      <c r="C39" s="11">
        <f>E39</f>
        <v>531.84</v>
      </c>
      <c r="D39" s="9"/>
      <c r="E39" s="9">
        <v>531.84</v>
      </c>
      <c r="F39" s="12"/>
      <c r="G39" s="12">
        <f>I39</f>
        <v>531.84</v>
      </c>
      <c r="H39" s="13"/>
      <c r="I39" s="13">
        <v>531.84</v>
      </c>
      <c r="J39" s="14"/>
    </row>
    <row r="40" spans="1:10" x14ac:dyDescent="0.25">
      <c r="A40" s="36" t="s">
        <v>27</v>
      </c>
      <c r="B40" s="36"/>
      <c r="C40" s="36"/>
      <c r="D40" s="36"/>
      <c r="E40" s="36"/>
      <c r="F40" s="35"/>
      <c r="G40" s="35"/>
      <c r="H40" s="35"/>
      <c r="I40" s="35"/>
      <c r="J40" s="14"/>
    </row>
    <row r="41" spans="1:10" ht="47.25" x14ac:dyDescent="0.25">
      <c r="A41" s="9">
        <v>1</v>
      </c>
      <c r="B41" s="10" t="s">
        <v>28</v>
      </c>
      <c r="C41" s="11">
        <f>E41</f>
        <v>851.63599999999997</v>
      </c>
      <c r="D41" s="9"/>
      <c r="E41" s="9">
        <v>851.63599999999997</v>
      </c>
      <c r="F41" s="12"/>
      <c r="G41" s="12">
        <f>I41</f>
        <v>851.63599999999997</v>
      </c>
      <c r="H41" s="13"/>
      <c r="I41" s="13">
        <v>851.63599999999997</v>
      </c>
      <c r="J41" s="14"/>
    </row>
    <row r="42" spans="1:10" ht="75" x14ac:dyDescent="0.25">
      <c r="A42" s="9">
        <v>2</v>
      </c>
      <c r="B42" s="37" t="s">
        <v>54</v>
      </c>
      <c r="C42" s="11">
        <v>0</v>
      </c>
      <c r="D42" s="9"/>
      <c r="E42" s="9">
        <v>0</v>
      </c>
      <c r="F42" s="12">
        <v>92.218000000000004</v>
      </c>
      <c r="G42" s="12">
        <f>I42</f>
        <v>92.218000000000004</v>
      </c>
      <c r="H42" s="13"/>
      <c r="I42" s="13">
        <f>E42+F42</f>
        <v>92.218000000000004</v>
      </c>
      <c r="J42" s="14"/>
    </row>
    <row r="43" spans="1:10" ht="59.25" customHeight="1" x14ac:dyDescent="0.25">
      <c r="A43" s="9">
        <v>3</v>
      </c>
      <c r="B43" s="37" t="s">
        <v>55</v>
      </c>
      <c r="C43" s="11">
        <v>0</v>
      </c>
      <c r="D43" s="9"/>
      <c r="E43" s="9">
        <v>0</v>
      </c>
      <c r="F43" s="12">
        <v>100.515</v>
      </c>
      <c r="G43" s="12">
        <f>I43</f>
        <v>100.515</v>
      </c>
      <c r="H43" s="13"/>
      <c r="I43" s="13">
        <f>E43+F43</f>
        <v>100.515</v>
      </c>
      <c r="J43" s="14"/>
    </row>
    <row r="44" spans="1:10" ht="60" x14ac:dyDescent="0.25">
      <c r="A44" s="9">
        <v>4</v>
      </c>
      <c r="B44" s="37" t="s">
        <v>56</v>
      </c>
      <c r="C44" s="11">
        <v>0</v>
      </c>
      <c r="D44" s="9"/>
      <c r="E44" s="9">
        <v>0</v>
      </c>
      <c r="F44" s="12">
        <v>174.36500000000001</v>
      </c>
      <c r="G44" s="12">
        <f>I44</f>
        <v>174.36500000000001</v>
      </c>
      <c r="H44" s="13"/>
      <c r="I44" s="13">
        <f>E44+F44</f>
        <v>174.36500000000001</v>
      </c>
      <c r="J44" s="14"/>
    </row>
    <row r="45" spans="1:10" s="17" customFormat="1" ht="45" x14ac:dyDescent="0.25">
      <c r="A45" s="9">
        <v>5</v>
      </c>
      <c r="B45" s="37" t="s">
        <v>57</v>
      </c>
      <c r="C45" s="11">
        <v>0</v>
      </c>
      <c r="D45" s="9"/>
      <c r="E45" s="9">
        <v>0</v>
      </c>
      <c r="F45" s="12">
        <v>75</v>
      </c>
      <c r="G45" s="12">
        <f>I45</f>
        <v>75</v>
      </c>
      <c r="H45" s="13"/>
      <c r="I45" s="13">
        <f>E45+F45</f>
        <v>75</v>
      </c>
      <c r="J45" s="14"/>
    </row>
    <row r="46" spans="1:10" s="14" customFormat="1" ht="15" x14ac:dyDescent="0.25">
      <c r="A46" s="18" t="s">
        <v>58</v>
      </c>
      <c r="B46" s="19"/>
      <c r="C46" s="19"/>
      <c r="D46" s="19"/>
      <c r="E46" s="19"/>
      <c r="F46" s="19"/>
      <c r="G46" s="19"/>
      <c r="H46" s="19"/>
      <c r="I46" s="20"/>
    </row>
    <row r="47" spans="1:10" s="14" customFormat="1" ht="60.75" customHeight="1" x14ac:dyDescent="0.25">
      <c r="A47" s="9">
        <v>4</v>
      </c>
      <c r="B47" s="37" t="s">
        <v>55</v>
      </c>
      <c r="C47" s="11">
        <v>0</v>
      </c>
      <c r="D47" s="9"/>
      <c r="E47" s="9">
        <v>0</v>
      </c>
      <c r="F47" s="12">
        <v>38.512</v>
      </c>
      <c r="G47" s="13">
        <v>38.512</v>
      </c>
      <c r="H47" s="13"/>
      <c r="I47" s="13">
        <f>E47+F47</f>
        <v>38.512</v>
      </c>
      <c r="J47" s="13"/>
    </row>
    <row r="48" spans="1:10" s="14" customFormat="1" ht="60" x14ac:dyDescent="0.25">
      <c r="A48" s="9">
        <v>5</v>
      </c>
      <c r="B48" s="37" t="s">
        <v>56</v>
      </c>
      <c r="C48" s="11">
        <v>0</v>
      </c>
      <c r="D48" s="9"/>
      <c r="E48" s="9">
        <v>0</v>
      </c>
      <c r="F48" s="12">
        <v>63.354999999999997</v>
      </c>
      <c r="G48" s="12">
        <v>63.354999999999997</v>
      </c>
      <c r="H48" s="13"/>
      <c r="I48" s="13">
        <f>E48+F48</f>
        <v>63.354999999999997</v>
      </c>
    </row>
    <row r="49" spans="1:10" s="14" customFormat="1" ht="45" x14ac:dyDescent="0.25">
      <c r="A49" s="9">
        <v>6</v>
      </c>
      <c r="B49" s="37" t="s">
        <v>57</v>
      </c>
      <c r="C49" s="11">
        <v>0</v>
      </c>
      <c r="D49" s="9"/>
      <c r="E49" s="9">
        <v>0</v>
      </c>
      <c r="F49" s="12">
        <v>560</v>
      </c>
      <c r="G49" s="12">
        <v>560</v>
      </c>
      <c r="H49" s="13"/>
      <c r="I49" s="13">
        <f>E49+F49</f>
        <v>560</v>
      </c>
    </row>
    <row r="50" spans="1:10" x14ac:dyDescent="0.25">
      <c r="A50" s="26" t="s">
        <v>29</v>
      </c>
      <c r="B50" s="26"/>
      <c r="C50" s="26"/>
      <c r="D50" s="26"/>
      <c r="E50" s="26"/>
      <c r="F50" s="35"/>
      <c r="G50" s="35"/>
      <c r="H50" s="35"/>
      <c r="I50" s="35"/>
      <c r="J50" s="14"/>
    </row>
    <row r="51" spans="1:10" ht="16.5" customHeight="1" x14ac:dyDescent="0.25">
      <c r="A51" s="36" t="s">
        <v>30</v>
      </c>
      <c r="B51" s="36"/>
      <c r="C51" s="36"/>
      <c r="D51" s="36"/>
      <c r="E51" s="36"/>
      <c r="F51" s="35"/>
      <c r="G51" s="35"/>
      <c r="H51" s="35"/>
      <c r="I51" s="35"/>
      <c r="J51" s="14"/>
    </row>
    <row r="52" spans="1:10" ht="33" customHeight="1" x14ac:dyDescent="0.25">
      <c r="A52" s="9">
        <v>1</v>
      </c>
      <c r="B52" s="10" t="s">
        <v>31</v>
      </c>
      <c r="C52" s="11">
        <f>E52</f>
        <v>35</v>
      </c>
      <c r="D52" s="9"/>
      <c r="E52" s="9">
        <v>35</v>
      </c>
      <c r="F52" s="12"/>
      <c r="G52" s="12">
        <f>I52</f>
        <v>35</v>
      </c>
      <c r="H52" s="13"/>
      <c r="I52" s="13">
        <v>35</v>
      </c>
      <c r="J52" s="14"/>
    </row>
    <row r="53" spans="1:10" ht="18" customHeight="1" x14ac:dyDescent="0.25">
      <c r="A53" s="26" t="s">
        <v>32</v>
      </c>
      <c r="B53" s="26"/>
      <c r="C53" s="26"/>
      <c r="D53" s="26"/>
      <c r="E53" s="26"/>
      <c r="F53" s="35"/>
      <c r="G53" s="35"/>
      <c r="H53" s="35"/>
      <c r="I53" s="35"/>
      <c r="J53" s="14"/>
    </row>
    <row r="54" spans="1:10" x14ac:dyDescent="0.25">
      <c r="A54" s="36" t="s">
        <v>33</v>
      </c>
      <c r="B54" s="36"/>
      <c r="C54" s="36"/>
      <c r="D54" s="36"/>
      <c r="E54" s="36"/>
      <c r="F54" s="35"/>
      <c r="G54" s="35"/>
      <c r="H54" s="35"/>
      <c r="I54" s="35"/>
      <c r="J54" s="14"/>
    </row>
    <row r="55" spans="1:10" ht="63" x14ac:dyDescent="0.25">
      <c r="A55" s="9">
        <v>1</v>
      </c>
      <c r="B55" s="10" t="s">
        <v>34</v>
      </c>
      <c r="C55" s="11">
        <f>E55</f>
        <v>546.88</v>
      </c>
      <c r="D55" s="9"/>
      <c r="E55" s="9">
        <v>546.88</v>
      </c>
      <c r="F55" s="12"/>
      <c r="G55" s="12">
        <f>I55</f>
        <v>546.88</v>
      </c>
      <c r="H55" s="13"/>
      <c r="I55" s="13">
        <v>546.88</v>
      </c>
      <c r="J55" s="14"/>
    </row>
    <row r="56" spans="1:10" x14ac:dyDescent="0.25">
      <c r="A56" s="26" t="s">
        <v>35</v>
      </c>
      <c r="B56" s="26"/>
      <c r="C56" s="26"/>
      <c r="D56" s="26"/>
      <c r="E56" s="26"/>
      <c r="F56" s="35"/>
      <c r="G56" s="35"/>
      <c r="H56" s="35"/>
      <c r="I56" s="35"/>
      <c r="J56" s="14"/>
    </row>
    <row r="57" spans="1:10" x14ac:dyDescent="0.25">
      <c r="A57" s="36" t="s">
        <v>36</v>
      </c>
      <c r="B57" s="36"/>
      <c r="C57" s="36"/>
      <c r="D57" s="36"/>
      <c r="E57" s="36"/>
      <c r="F57" s="35"/>
      <c r="G57" s="35"/>
      <c r="H57" s="35"/>
      <c r="I57" s="35"/>
      <c r="J57" s="14"/>
    </row>
    <row r="58" spans="1:10" s="16" customFormat="1" ht="31.5" x14ac:dyDescent="0.25">
      <c r="A58" s="9">
        <v>1</v>
      </c>
      <c r="B58" s="38" t="s">
        <v>53</v>
      </c>
      <c r="C58" s="11">
        <v>2776.1170000000002</v>
      </c>
      <c r="D58" s="9">
        <v>2776.1170000000002</v>
      </c>
      <c r="E58" s="9"/>
      <c r="F58" s="12"/>
      <c r="G58" s="12">
        <f>C58+F58</f>
        <v>2776.1170000000002</v>
      </c>
      <c r="H58" s="13">
        <f>D58+F58</f>
        <v>2776.1170000000002</v>
      </c>
      <c r="I58" s="13"/>
      <c r="J58" s="39"/>
    </row>
    <row r="59" spans="1:10" s="14" customFormat="1" ht="94.5" x14ac:dyDescent="0.25">
      <c r="A59" s="9">
        <v>2</v>
      </c>
      <c r="B59" s="10" t="s">
        <v>46</v>
      </c>
      <c r="C59" s="11">
        <v>7872.85</v>
      </c>
      <c r="D59" s="9">
        <v>7872.85</v>
      </c>
      <c r="E59" s="9"/>
      <c r="F59" s="12"/>
      <c r="G59" s="12">
        <f>C59+F59</f>
        <v>7872.85</v>
      </c>
      <c r="H59" s="13">
        <f>D59+F59</f>
        <v>7872.85</v>
      </c>
      <c r="I59" s="13"/>
    </row>
    <row r="60" spans="1:10" ht="35.25" customHeight="1" x14ac:dyDescent="0.25">
      <c r="A60" s="9">
        <v>4</v>
      </c>
      <c r="B60" s="10" t="s">
        <v>42</v>
      </c>
      <c r="C60" s="11">
        <v>10304.549999999999</v>
      </c>
      <c r="D60" s="9">
        <v>10304.549999999999</v>
      </c>
      <c r="E60" s="9"/>
      <c r="F60" s="12">
        <v>245.22</v>
      </c>
      <c r="G60" s="12">
        <f>C60+F60</f>
        <v>10549.769999999999</v>
      </c>
      <c r="H60" s="13">
        <f>D60+F60</f>
        <v>10549.769999999999</v>
      </c>
      <c r="I60" s="13"/>
      <c r="J60" s="14"/>
    </row>
    <row r="61" spans="1:10" ht="18.75" customHeight="1" x14ac:dyDescent="0.25">
      <c r="A61" s="9">
        <v>5</v>
      </c>
      <c r="B61" s="10" t="s">
        <v>47</v>
      </c>
      <c r="C61" s="11">
        <f>D61</f>
        <v>1800</v>
      </c>
      <c r="D61" s="9">
        <v>1800</v>
      </c>
      <c r="E61" s="9"/>
      <c r="F61" s="12"/>
      <c r="G61" s="12">
        <f>H61</f>
        <v>1800</v>
      </c>
      <c r="H61" s="13">
        <v>1800</v>
      </c>
      <c r="I61" s="13"/>
      <c r="J61" s="14"/>
    </row>
    <row r="62" spans="1:10" ht="30.75" customHeight="1" x14ac:dyDescent="0.25">
      <c r="A62" s="9">
        <v>6</v>
      </c>
      <c r="B62" s="10" t="s">
        <v>48</v>
      </c>
      <c r="C62" s="11">
        <v>1000</v>
      </c>
      <c r="D62" s="9">
        <v>1000</v>
      </c>
      <c r="E62" s="9"/>
      <c r="F62" s="12"/>
      <c r="G62" s="12">
        <f>C62+F62</f>
        <v>1000</v>
      </c>
      <c r="H62" s="13">
        <f>D62+F62</f>
        <v>1000</v>
      </c>
      <c r="I62" s="13"/>
      <c r="J62" s="14"/>
    </row>
    <row r="63" spans="1:10" ht="30.75" customHeight="1" x14ac:dyDescent="0.25">
      <c r="A63" s="9">
        <v>7</v>
      </c>
      <c r="B63" s="10" t="s">
        <v>52</v>
      </c>
      <c r="C63" s="11">
        <v>1496</v>
      </c>
      <c r="D63" s="9">
        <v>1496</v>
      </c>
      <c r="E63" s="9"/>
      <c r="F63" s="12">
        <v>1220</v>
      </c>
      <c r="G63" s="12">
        <f>C63+F63</f>
        <v>2716</v>
      </c>
      <c r="H63" s="13">
        <f>D63+F63</f>
        <v>2716</v>
      </c>
      <c r="I63" s="13"/>
      <c r="J63" s="14"/>
    </row>
    <row r="64" spans="1:10" x14ac:dyDescent="0.25">
      <c r="A64" s="36" t="s">
        <v>43</v>
      </c>
      <c r="B64" s="36"/>
      <c r="C64" s="36"/>
      <c r="D64" s="36"/>
      <c r="E64" s="36"/>
      <c r="F64" s="35"/>
      <c r="G64" s="35"/>
      <c r="H64" s="35"/>
      <c r="I64" s="35"/>
      <c r="J64" s="14"/>
    </row>
    <row r="65" spans="1:10" ht="63" x14ac:dyDescent="0.25">
      <c r="A65" s="13">
        <v>3</v>
      </c>
      <c r="B65" s="10" t="s">
        <v>45</v>
      </c>
      <c r="C65" s="11">
        <v>350</v>
      </c>
      <c r="D65" s="13">
        <v>350</v>
      </c>
      <c r="E65" s="40"/>
      <c r="F65" s="12"/>
      <c r="G65" s="12">
        <f>C65+F65</f>
        <v>350</v>
      </c>
      <c r="H65" s="13">
        <f>D65+F65</f>
        <v>350</v>
      </c>
      <c r="I65" s="13"/>
      <c r="J65" s="14"/>
    </row>
    <row r="66" spans="1:10" s="8" customFormat="1" ht="31.5" x14ac:dyDescent="0.25">
      <c r="A66" s="13">
        <v>5</v>
      </c>
      <c r="B66" s="41" t="s">
        <v>52</v>
      </c>
      <c r="C66" s="12">
        <v>2000</v>
      </c>
      <c r="D66" s="13">
        <v>2000</v>
      </c>
      <c r="E66" s="42"/>
      <c r="F66" s="12">
        <v>-1000</v>
      </c>
      <c r="G66" s="12">
        <f>C66+F66</f>
        <v>1000</v>
      </c>
      <c r="H66" s="13">
        <f>D66+F66</f>
        <v>1000</v>
      </c>
      <c r="I66" s="13"/>
      <c r="J66" s="15"/>
    </row>
  </sheetData>
  <mergeCells count="31">
    <mergeCell ref="A53:I53"/>
    <mergeCell ref="A54:I54"/>
    <mergeCell ref="A56:I56"/>
    <mergeCell ref="A57:I57"/>
    <mergeCell ref="A64:I64"/>
    <mergeCell ref="G5:I5"/>
    <mergeCell ref="G6:I6"/>
    <mergeCell ref="G7:I7"/>
    <mergeCell ref="A1:I1"/>
    <mergeCell ref="A3:I3"/>
    <mergeCell ref="A5:A9"/>
    <mergeCell ref="B5:B9"/>
    <mergeCell ref="C5:E5"/>
    <mergeCell ref="C6:E6"/>
    <mergeCell ref="C7:E7"/>
    <mergeCell ref="A10:I10"/>
    <mergeCell ref="A11:I11"/>
    <mergeCell ref="A50:I50"/>
    <mergeCell ref="A51:I51"/>
    <mergeCell ref="A38:I38"/>
    <mergeCell ref="A40:I40"/>
    <mergeCell ref="A13:I13"/>
    <mergeCell ref="A14:I14"/>
    <mergeCell ref="A19:I19"/>
    <mergeCell ref="A37:I37"/>
    <mergeCell ref="A24:I24"/>
    <mergeCell ref="A25:I25"/>
    <mergeCell ref="A30:I30"/>
    <mergeCell ref="A34:I34"/>
    <mergeCell ref="A35:I35"/>
    <mergeCell ref="A46:I46"/>
  </mergeCells>
  <pageMargins left="0.49" right="0.27" top="0.28999999999999998" bottom="0.17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2024</vt:lpstr>
      <vt:lpstr>'2024'!_Hlk152063634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2025-06-09T09:32:47Z</cp:lastPrinted>
  <dcterms:created xsi:type="dcterms:W3CDTF">2024-02-07T12:13:39Z</dcterms:created>
  <dcterms:modified xsi:type="dcterms:W3CDTF">2025-06-09T09:43:51Z</dcterms:modified>
</cp:coreProperties>
</file>