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4\6 липень\"/>
    </mc:Choice>
  </mc:AlternateContent>
  <xr:revisionPtr revIDLastSave="0" documentId="13_ncr:1_{69C3B064-D70A-4534-8A6D-CA84E4B1831E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I9" i="1"/>
  <c r="F9" i="1" l="1"/>
  <c r="C9" i="1"/>
  <c r="D9" i="1"/>
  <c r="E9" i="1"/>
  <c r="H16" i="1" l="1"/>
  <c r="G16" i="1"/>
  <c r="H80" i="1" l="1"/>
  <c r="G80" i="1"/>
  <c r="I63" i="1" l="1"/>
  <c r="G63" i="1"/>
  <c r="I66" i="1"/>
  <c r="G66" i="1"/>
  <c r="I65" i="1"/>
  <c r="G65" i="1"/>
  <c r="I61" i="1"/>
  <c r="G61" i="1"/>
  <c r="I60" i="1"/>
  <c r="G60" i="1"/>
  <c r="I25" i="1" l="1"/>
  <c r="G25" i="1"/>
  <c r="H85" i="1"/>
  <c r="G85" i="1"/>
  <c r="I22" i="1"/>
  <c r="G22" i="1"/>
  <c r="I64" i="1" l="1"/>
  <c r="G64" i="1"/>
  <c r="I59" i="1" l="1"/>
  <c r="G59" i="1"/>
  <c r="I50" i="1" l="1"/>
  <c r="G50" i="1"/>
  <c r="I49" i="1"/>
  <c r="G49" i="1"/>
  <c r="I30" i="1"/>
  <c r="G30" i="1"/>
  <c r="G81" i="1" l="1"/>
  <c r="I46" i="1"/>
  <c r="G46" i="1"/>
  <c r="I45" i="1"/>
  <c r="G45" i="1"/>
  <c r="I44" i="1"/>
  <c r="G44" i="1"/>
  <c r="I27" i="1"/>
  <c r="G27" i="1"/>
  <c r="I26" i="1"/>
  <c r="G26" i="1"/>
  <c r="G41" i="1"/>
  <c r="I41" i="1"/>
  <c r="I39" i="1"/>
  <c r="G39" i="1"/>
  <c r="I38" i="1"/>
  <c r="G38" i="1"/>
  <c r="I37" i="1"/>
  <c r="G37" i="1"/>
  <c r="I21" i="1"/>
  <c r="G21" i="1"/>
  <c r="I19" i="1"/>
  <c r="G19" i="1"/>
  <c r="G14" i="1" l="1"/>
  <c r="H12" i="1"/>
  <c r="G12" i="1"/>
  <c r="I24" i="1" l="1"/>
  <c r="G24" i="1"/>
  <c r="I74" i="1" l="1"/>
  <c r="G74" i="1"/>
  <c r="I71" i="1"/>
  <c r="G71" i="1"/>
  <c r="I68" i="1"/>
  <c r="G68" i="1"/>
  <c r="I58" i="1"/>
  <c r="G58" i="1"/>
  <c r="I56" i="1"/>
  <c r="G56" i="1"/>
  <c r="I53" i="1"/>
  <c r="G53" i="1"/>
  <c r="I48" i="1"/>
  <c r="G48" i="1"/>
  <c r="I43" i="1"/>
  <c r="G43" i="1"/>
  <c r="I34" i="1"/>
  <c r="G34" i="1"/>
  <c r="I32" i="1"/>
  <c r="G32" i="1"/>
  <c r="I29" i="1"/>
  <c r="G29" i="1"/>
  <c r="I20" i="1"/>
  <c r="G20" i="1"/>
  <c r="I40" i="1"/>
  <c r="G40" i="1"/>
  <c r="G9" i="1" s="1"/>
  <c r="H77" i="1"/>
  <c r="G77" i="1"/>
  <c r="G78" i="1"/>
  <c r="H78" i="1"/>
</calcChain>
</file>

<file path=xl/sharedStrings.xml><?xml version="1.0" encoding="utf-8"?>
<sst xmlns="http://schemas.openxmlformats.org/spreadsheetml/2006/main" count="91" uniqueCount="73">
  <si>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</si>
  <si>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</si>
  <si>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</si>
  <si>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</si>
  <si>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</si>
  <si>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</si>
  <si>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</si>
  <si>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</si>
  <si>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</si>
  <si>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9.1.2 Заклади загальної середньої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</si>
  <si>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</si>
  <si>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</si>
  <si>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</si>
  <si>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</si>
  <si>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</si>
  <si>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</si>
  <si>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</si>
  <si>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</si>
  <si>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</si>
  <si>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</si>
  <si>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</si>
  <si>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</si>
  <si>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</si>
  <si>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</si>
  <si>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</si>
  <si>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</si>
  <si>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</si>
  <si>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</si>
  <si>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</si>
  <si>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</si>
  <si>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</si>
  <si>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</si>
  <si>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</si>
  <si>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</si>
  <si>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</si>
  <si>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</si>
  <si>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</si>
  <si>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</si>
  <si>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</si>
  <si>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</si>
  <si>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</si>
  <si>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</si>
  <si>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</si>
  <si>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</si>
  <si>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</si>
  <si>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</si>
  <si>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</si>
  <si>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</si>
  <si>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</si>
  <si>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</si>
  <si>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</si>
  <si>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</si>
  <si>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</si>
  <si>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</si>
  <si>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</si>
  <si>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</si>
  <si>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</si>
  <si>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</si>
  <si>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</si>
  <si>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</si>
  <si>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</si>
  <si>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</si>
  <si>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</si>
  <si>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</si>
  <si>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</si>
  <si>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</si>
  <si>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</si>
  <si>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</si>
  <si>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</si>
  <si>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</si>
  <si>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Виплата грошової винагороди вихованцям за високу результативність в олімпіадах, конкурсах, змаганнях</t>
  </si>
  <si>
    <t>Капітальний ремонт захисних споруд цивільного захисту (підвальні приміщення, протирадіаційні укриття, сховища)</t>
  </si>
  <si>
    <t>Придбання зарядних станцій для пунктів незламності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</si>
</sst>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85"/>
  <sheetViews>
    <sheetView tabSelected="1" topLeftCell="A4" workbookViewId="0">
      <selection activeCell="K15" sqref="K15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37" t="s">
        <v>54</v>
      </c>
      <c r="B1" s="38"/>
      <c r="C1" s="38"/>
      <c r="D1" s="38"/>
      <c r="E1" s="38"/>
      <c r="F1" s="38"/>
      <c r="G1" s="38"/>
      <c r="H1" s="38"/>
      <c r="I1" s="38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37" t="s">
        <v>55</v>
      </c>
      <c r="B3" s="39"/>
      <c r="C3" s="39"/>
      <c r="D3" s="39"/>
      <c r="E3" s="39"/>
      <c r="F3" s="39"/>
      <c r="G3" s="39"/>
      <c r="H3" s="39"/>
      <c r="I3" s="39"/>
    </row>
    <row r="5" spans="1:9" ht="21" customHeight="1" x14ac:dyDescent="0.25">
      <c r="A5" s="35" t="s">
        <v>0</v>
      </c>
      <c r="B5" s="35" t="s">
        <v>1</v>
      </c>
      <c r="C5" s="35" t="s">
        <v>57</v>
      </c>
      <c r="D5" s="35"/>
      <c r="E5" s="35"/>
      <c r="F5" s="13" t="s">
        <v>53</v>
      </c>
      <c r="G5" s="35" t="s">
        <v>56</v>
      </c>
      <c r="H5" s="35"/>
      <c r="I5" s="35"/>
    </row>
    <row r="6" spans="1:9" ht="20.25" x14ac:dyDescent="0.25">
      <c r="A6" s="35"/>
      <c r="B6" s="35"/>
      <c r="C6" s="41">
        <v>2024</v>
      </c>
      <c r="D6" s="41"/>
      <c r="E6" s="41"/>
      <c r="F6" s="13"/>
      <c r="G6" s="36">
        <v>2024</v>
      </c>
      <c r="H6" s="36"/>
      <c r="I6" s="36"/>
    </row>
    <row r="7" spans="1:9" x14ac:dyDescent="0.25">
      <c r="A7" s="35"/>
      <c r="B7" s="35"/>
      <c r="C7" s="35" t="s">
        <v>2</v>
      </c>
      <c r="D7" s="35"/>
      <c r="E7" s="35"/>
      <c r="F7" s="13"/>
      <c r="G7" s="35" t="s">
        <v>2</v>
      </c>
      <c r="H7" s="35"/>
      <c r="I7" s="35"/>
    </row>
    <row r="8" spans="1:9" x14ac:dyDescent="0.25">
      <c r="A8" s="35"/>
      <c r="B8" s="35"/>
      <c r="C8" s="27" t="s">
        <v>3</v>
      </c>
      <c r="D8" s="27" t="s">
        <v>4</v>
      </c>
      <c r="E8" s="27" t="s">
        <v>5</v>
      </c>
      <c r="F8" s="13"/>
      <c r="G8" s="27" t="s">
        <v>3</v>
      </c>
      <c r="H8" s="27" t="s">
        <v>4</v>
      </c>
      <c r="I8" s="27" t="s">
        <v>5</v>
      </c>
    </row>
    <row r="9" spans="1:9" s="24" customFormat="1" x14ac:dyDescent="0.25">
      <c r="A9" s="35"/>
      <c r="B9" s="35"/>
      <c r="C9" s="21">
        <f>C12+C14+C15+C19+C20+C21+C22+C24+C25+C26+C29+C30+C32+C34+C37+C38+C39+C40+C43+C44+C45+C48+C49+C53+C56+C58+C63+C68+C71+C74+C77+C78+C79+C80+C83+C84+C27+C41+C46+C50+C59+C64+C81+C60+C61+C65+C66+C85+C16</f>
        <v>90355.853999999992</v>
      </c>
      <c r="D9" s="21">
        <f>D12+D14+D77+D78+D79+D80++D84+D83+D81+D85+D16</f>
        <v>32136.58</v>
      </c>
      <c r="E9" s="21">
        <f>E15+E19+E20+E21+E22+E24+E25+E26+E29+E30+E32+E34+E37+E38+E39+E40+E43+E44+E45+E48+E49+E53+E56+E58+E63+E68+E71+E74+E46+E41+E50+E59+E64+E27+E60+E61+E65+E66</f>
        <v>58219.273999999998</v>
      </c>
      <c r="F9" s="22">
        <f>F14+F21+F22+F40</f>
        <v>1901.6622499999999</v>
      </c>
      <c r="G9" s="21">
        <f>G12+G14+G15+G19+G20+G21+G22+G24+G25+G26+G29+G30+G32+G34+G37+G38+G39+G40+G43+G44+G45+G48+G49+G53+G56+G58+G63+G68+G71+G74+G77+G78+G79+G83+G80+G84+G27+G41+G46+G50+G81+G59+G64+G85+G60+G61+G65+G66+G16</f>
        <v>92257.516249999986</v>
      </c>
      <c r="H9" s="21">
        <f>H12+H14+H77+H78+H79+H83+H80+H84+H81+H85+H16</f>
        <v>32138.21225</v>
      </c>
      <c r="I9" s="21">
        <f>I15+I19+I20+I21+I22+I24+I25+I26+I29+I30+I32+I34+I37+I38+I39+I40+I43+I44+I45+I48+I49+I53+I56+I58+I63+I68+I71+I74+I14+I27+I41+I46+I50+I59+I64+I60+I61+I65+I66</f>
        <v>60119.303999999996</v>
      </c>
    </row>
    <row r="10" spans="1:9" ht="18.75" customHeight="1" x14ac:dyDescent="0.25">
      <c r="A10" s="36" t="s">
        <v>6</v>
      </c>
      <c r="B10" s="36"/>
      <c r="C10" s="36"/>
      <c r="D10" s="36"/>
      <c r="E10" s="36"/>
      <c r="F10" s="33"/>
      <c r="G10" s="33"/>
      <c r="H10" s="33"/>
      <c r="I10" s="33"/>
    </row>
    <row r="11" spans="1:9" x14ac:dyDescent="0.25">
      <c r="A11" s="40" t="s">
        <v>7</v>
      </c>
      <c r="B11" s="40"/>
      <c r="C11" s="40"/>
      <c r="D11" s="40"/>
      <c r="E11" s="40"/>
      <c r="F11" s="33"/>
      <c r="G11" s="33"/>
      <c r="H11" s="33"/>
      <c r="I11" s="33"/>
    </row>
    <row r="12" spans="1:9" ht="31.5" x14ac:dyDescent="0.25">
      <c r="A12" s="7">
        <v>1</v>
      </c>
      <c r="B12" s="3" t="s">
        <v>8</v>
      </c>
      <c r="C12" s="4">
        <v>347.5</v>
      </c>
      <c r="D12" s="5">
        <v>347.5</v>
      </c>
      <c r="E12" s="5"/>
      <c r="F12" s="13"/>
      <c r="G12" s="13">
        <f>C12+F12</f>
        <v>347.5</v>
      </c>
      <c r="H12" s="10">
        <f>D12+F12</f>
        <v>347.5</v>
      </c>
      <c r="I12" s="10"/>
    </row>
    <row r="13" spans="1:9" x14ac:dyDescent="0.25">
      <c r="A13" s="40" t="s">
        <v>9</v>
      </c>
      <c r="B13" s="40"/>
      <c r="C13" s="40"/>
      <c r="D13" s="40"/>
      <c r="E13" s="40"/>
      <c r="F13" s="33"/>
      <c r="G13" s="33"/>
      <c r="H13" s="33"/>
      <c r="I13" s="33"/>
    </row>
    <row r="14" spans="1:9" ht="31.5" x14ac:dyDescent="0.25">
      <c r="A14" s="7">
        <v>1</v>
      </c>
      <c r="B14" s="3" t="s">
        <v>10</v>
      </c>
      <c r="C14" s="4">
        <v>2502.9270000000001</v>
      </c>
      <c r="D14" s="5">
        <v>2502.9270000000001</v>
      </c>
      <c r="E14" s="5"/>
      <c r="F14" s="13">
        <v>1.66225</v>
      </c>
      <c r="G14" s="13">
        <f>C14+F14</f>
        <v>2504.58925</v>
      </c>
      <c r="H14" s="10">
        <v>2504.5592499999998</v>
      </c>
      <c r="I14" s="10">
        <v>0.03</v>
      </c>
    </row>
    <row r="15" spans="1:9" ht="47.25" x14ac:dyDescent="0.25">
      <c r="A15" s="7">
        <v>2</v>
      </c>
      <c r="B15" s="3" t="s">
        <v>59</v>
      </c>
      <c r="C15" s="4">
        <v>44.4</v>
      </c>
      <c r="D15" s="5"/>
      <c r="E15" s="5">
        <v>44.4</v>
      </c>
      <c r="F15" s="13"/>
      <c r="G15" s="13">
        <v>44.4</v>
      </c>
      <c r="H15" s="10"/>
      <c r="I15" s="10">
        <v>44.4</v>
      </c>
    </row>
    <row r="16" spans="1:9" ht="47.25" x14ac:dyDescent="0.25">
      <c r="A16" s="31">
        <v>3</v>
      </c>
      <c r="B16" s="3" t="s">
        <v>72</v>
      </c>
      <c r="C16" s="30">
        <v>800</v>
      </c>
      <c r="D16" s="29">
        <v>800</v>
      </c>
      <c r="E16" s="29"/>
      <c r="F16" s="13"/>
      <c r="G16" s="13">
        <f>C16+F16</f>
        <v>800</v>
      </c>
      <c r="H16" s="10">
        <f>D16+F16</f>
        <v>800</v>
      </c>
      <c r="I16" s="10"/>
    </row>
    <row r="17" spans="1:9" x14ac:dyDescent="0.25">
      <c r="A17" s="36" t="s">
        <v>11</v>
      </c>
      <c r="B17" s="36"/>
      <c r="C17" s="36"/>
      <c r="D17" s="36"/>
      <c r="E17" s="36"/>
      <c r="F17" s="33"/>
      <c r="G17" s="33"/>
      <c r="H17" s="33"/>
      <c r="I17" s="33"/>
    </row>
    <row r="18" spans="1:9" x14ac:dyDescent="0.25">
      <c r="A18" s="34" t="s">
        <v>12</v>
      </c>
      <c r="B18" s="34"/>
      <c r="C18" s="34"/>
      <c r="D18" s="34"/>
      <c r="E18" s="34"/>
      <c r="F18" s="33"/>
      <c r="G18" s="33"/>
      <c r="H18" s="33"/>
      <c r="I18" s="33"/>
    </row>
    <row r="19" spans="1:9" ht="31.5" x14ac:dyDescent="0.25">
      <c r="A19" s="7">
        <v>1</v>
      </c>
      <c r="B19" s="3" t="s">
        <v>13</v>
      </c>
      <c r="C19" s="4">
        <v>2780</v>
      </c>
      <c r="D19" s="5"/>
      <c r="E19" s="5">
        <v>2780</v>
      </c>
      <c r="F19" s="13"/>
      <c r="G19" s="13">
        <f>C19+F19</f>
        <v>2780</v>
      </c>
      <c r="H19" s="10"/>
      <c r="I19" s="10">
        <f>E19+F19</f>
        <v>2780</v>
      </c>
    </row>
    <row r="20" spans="1:9" ht="31.5" x14ac:dyDescent="0.25">
      <c r="A20" s="7">
        <v>2</v>
      </c>
      <c r="B20" s="3" t="s">
        <v>14</v>
      </c>
      <c r="C20" s="4">
        <v>1250</v>
      </c>
      <c r="D20" s="5"/>
      <c r="E20" s="5">
        <v>1250</v>
      </c>
      <c r="F20" s="13"/>
      <c r="G20" s="13">
        <f>C20</f>
        <v>1250</v>
      </c>
      <c r="H20" s="10"/>
      <c r="I20" s="10">
        <f>E20</f>
        <v>1250</v>
      </c>
    </row>
    <row r="21" spans="1:9" x14ac:dyDescent="0.25">
      <c r="A21" s="7">
        <v>3</v>
      </c>
      <c r="B21" s="3" t="s">
        <v>15</v>
      </c>
      <c r="C21" s="4">
        <v>7100</v>
      </c>
      <c r="D21" s="5"/>
      <c r="E21" s="5">
        <v>7100</v>
      </c>
      <c r="F21" s="13">
        <v>624</v>
      </c>
      <c r="G21" s="13">
        <f>C21+F21</f>
        <v>7724</v>
      </c>
      <c r="H21" s="10"/>
      <c r="I21" s="10">
        <f>E21+F21</f>
        <v>7724</v>
      </c>
    </row>
    <row r="22" spans="1:9" x14ac:dyDescent="0.25">
      <c r="A22" s="7">
        <v>4</v>
      </c>
      <c r="B22" s="3" t="s">
        <v>16</v>
      </c>
      <c r="C22" s="4">
        <v>1210</v>
      </c>
      <c r="D22" s="5"/>
      <c r="E22" s="5">
        <v>1210</v>
      </c>
      <c r="F22" s="13">
        <v>560</v>
      </c>
      <c r="G22" s="13">
        <f>C22+F22</f>
        <v>1770</v>
      </c>
      <c r="H22" s="10"/>
      <c r="I22" s="10">
        <f>E22+F22</f>
        <v>1770</v>
      </c>
    </row>
    <row r="23" spans="1:9" x14ac:dyDescent="0.25">
      <c r="A23" s="34" t="s">
        <v>17</v>
      </c>
      <c r="B23" s="34"/>
      <c r="C23" s="34"/>
      <c r="D23" s="34"/>
      <c r="E23" s="34"/>
      <c r="F23" s="33"/>
      <c r="G23" s="33"/>
      <c r="H23" s="33"/>
      <c r="I23" s="33"/>
    </row>
    <row r="24" spans="1:9" ht="31.5" x14ac:dyDescent="0.25">
      <c r="A24" s="7">
        <v>1</v>
      </c>
      <c r="B24" s="3" t="s">
        <v>13</v>
      </c>
      <c r="C24" s="4">
        <v>3131.9369999999999</v>
      </c>
      <c r="D24" s="5"/>
      <c r="E24" s="5">
        <v>3131.9369999999999</v>
      </c>
      <c r="F24" s="13"/>
      <c r="G24" s="13">
        <f>C24+F24</f>
        <v>3131.9369999999999</v>
      </c>
      <c r="H24" s="10"/>
      <c r="I24" s="10">
        <f>C24+F24</f>
        <v>3131.9369999999999</v>
      </c>
    </row>
    <row r="25" spans="1:9" x14ac:dyDescent="0.25">
      <c r="A25" s="7">
        <v>2</v>
      </c>
      <c r="B25" s="3" t="s">
        <v>18</v>
      </c>
      <c r="C25" s="4">
        <v>1781.095</v>
      </c>
      <c r="D25" s="5"/>
      <c r="E25" s="5">
        <v>1781.095</v>
      </c>
      <c r="F25" s="13"/>
      <c r="G25" s="13">
        <f>C25+F25</f>
        <v>1781.095</v>
      </c>
      <c r="H25" s="10"/>
      <c r="I25" s="10">
        <f>E25+F25</f>
        <v>1781.095</v>
      </c>
    </row>
    <row r="26" spans="1:9" x14ac:dyDescent="0.25">
      <c r="A26" s="7">
        <v>3</v>
      </c>
      <c r="B26" s="3" t="s">
        <v>15</v>
      </c>
      <c r="C26" s="4">
        <v>9411.3559999999998</v>
      </c>
      <c r="D26" s="5"/>
      <c r="E26" s="5">
        <v>9411.3559999999998</v>
      </c>
      <c r="F26" s="13"/>
      <c r="G26" s="13">
        <f>C26+F26</f>
        <v>9411.3559999999998</v>
      </c>
      <c r="H26" s="10"/>
      <c r="I26" s="10">
        <f>E26+F26</f>
        <v>9411.3559999999998</v>
      </c>
    </row>
    <row r="27" spans="1:9" x14ac:dyDescent="0.25">
      <c r="A27" s="7">
        <v>4</v>
      </c>
      <c r="B27" s="3" t="s">
        <v>16</v>
      </c>
      <c r="C27" s="4">
        <v>450</v>
      </c>
      <c r="D27" s="5"/>
      <c r="E27" s="5">
        <v>450</v>
      </c>
      <c r="F27" s="13"/>
      <c r="G27" s="13">
        <f>C27+F27</f>
        <v>450</v>
      </c>
      <c r="H27" s="10"/>
      <c r="I27" s="10">
        <f>E27+F27</f>
        <v>450</v>
      </c>
    </row>
    <row r="28" spans="1:9" x14ac:dyDescent="0.25">
      <c r="A28" s="34" t="s">
        <v>19</v>
      </c>
      <c r="B28" s="34"/>
      <c r="C28" s="34"/>
      <c r="D28" s="34"/>
      <c r="E28" s="34"/>
      <c r="F28" s="33"/>
      <c r="G28" s="33"/>
      <c r="H28" s="33"/>
      <c r="I28" s="10"/>
    </row>
    <row r="29" spans="1:9" x14ac:dyDescent="0.25">
      <c r="A29" s="7">
        <v>2</v>
      </c>
      <c r="B29" s="3" t="s">
        <v>15</v>
      </c>
      <c r="C29" s="4">
        <v>100</v>
      </c>
      <c r="D29" s="5"/>
      <c r="E29" s="5">
        <v>100</v>
      </c>
      <c r="F29" s="13"/>
      <c r="G29" s="13">
        <f>C29</f>
        <v>100</v>
      </c>
      <c r="H29" s="10"/>
      <c r="I29" s="10">
        <f>E29</f>
        <v>100</v>
      </c>
    </row>
    <row r="30" spans="1:9" x14ac:dyDescent="0.25">
      <c r="A30" s="7">
        <v>3</v>
      </c>
      <c r="B30" s="3" t="s">
        <v>16</v>
      </c>
      <c r="C30" s="4">
        <v>400</v>
      </c>
      <c r="D30" s="5"/>
      <c r="E30" s="5">
        <v>400</v>
      </c>
      <c r="F30" s="13"/>
      <c r="G30" s="13">
        <f>C30+F30</f>
        <v>400</v>
      </c>
      <c r="H30" s="10"/>
      <c r="I30" s="10">
        <f>E30+F30</f>
        <v>400</v>
      </c>
    </row>
    <row r="31" spans="1:9" ht="18" customHeight="1" x14ac:dyDescent="0.25">
      <c r="A31" s="34" t="s">
        <v>20</v>
      </c>
      <c r="B31" s="34"/>
      <c r="C31" s="34"/>
      <c r="D31" s="34"/>
      <c r="E31" s="34"/>
      <c r="F31" s="33"/>
      <c r="G31" s="33"/>
      <c r="H31" s="33"/>
      <c r="I31" s="33"/>
    </row>
    <row r="32" spans="1:9" ht="31.5" x14ac:dyDescent="0.25">
      <c r="A32" s="7">
        <v>1</v>
      </c>
      <c r="B32" s="3" t="s">
        <v>21</v>
      </c>
      <c r="C32" s="4">
        <v>199.98500000000001</v>
      </c>
      <c r="D32" s="5"/>
      <c r="E32" s="5">
        <v>199.98500000000001</v>
      </c>
      <c r="F32" s="13"/>
      <c r="G32" s="13">
        <f>C32</f>
        <v>199.98500000000001</v>
      </c>
      <c r="H32" s="10"/>
      <c r="I32" s="10">
        <f>E32</f>
        <v>199.98500000000001</v>
      </c>
    </row>
    <row r="33" spans="1:9" x14ac:dyDescent="0.25">
      <c r="A33" s="34" t="s">
        <v>22</v>
      </c>
      <c r="B33" s="34"/>
      <c r="C33" s="34"/>
      <c r="D33" s="34"/>
      <c r="E33" s="34"/>
      <c r="F33" s="33"/>
      <c r="G33" s="33"/>
      <c r="H33" s="33"/>
      <c r="I33" s="33"/>
    </row>
    <row r="34" spans="1:9" ht="31.5" x14ac:dyDescent="0.25">
      <c r="A34" s="7">
        <v>1</v>
      </c>
      <c r="B34" s="3" t="s">
        <v>21</v>
      </c>
      <c r="C34" s="4">
        <v>200</v>
      </c>
      <c r="D34" s="5"/>
      <c r="E34" s="5">
        <v>200</v>
      </c>
      <c r="F34" s="13"/>
      <c r="G34" s="13">
        <f>C34</f>
        <v>200</v>
      </c>
      <c r="H34" s="10"/>
      <c r="I34" s="10">
        <f>E34</f>
        <v>200</v>
      </c>
    </row>
    <row r="35" spans="1:9" x14ac:dyDescent="0.25">
      <c r="A35" s="32" t="s">
        <v>23</v>
      </c>
      <c r="B35" s="32"/>
      <c r="C35" s="32"/>
      <c r="D35" s="32"/>
      <c r="E35" s="32"/>
      <c r="F35" s="33"/>
      <c r="G35" s="33"/>
      <c r="H35" s="33"/>
      <c r="I35" s="33"/>
    </row>
    <row r="36" spans="1:9" x14ac:dyDescent="0.25">
      <c r="A36" s="34" t="s">
        <v>24</v>
      </c>
      <c r="B36" s="34"/>
      <c r="C36" s="34"/>
      <c r="D36" s="34"/>
      <c r="E36" s="34"/>
      <c r="F36" s="33"/>
      <c r="G36" s="33"/>
      <c r="H36" s="33"/>
      <c r="I36" s="33"/>
    </row>
    <row r="37" spans="1:9" ht="31.5" x14ac:dyDescent="0.25">
      <c r="A37" s="5">
        <v>1</v>
      </c>
      <c r="B37" s="6" t="s">
        <v>25</v>
      </c>
      <c r="C37" s="4">
        <v>1341.009</v>
      </c>
      <c r="D37" s="5"/>
      <c r="E37" s="5">
        <v>1341.009</v>
      </c>
      <c r="F37" s="13"/>
      <c r="G37" s="13">
        <f>C37+F37</f>
        <v>1341.009</v>
      </c>
      <c r="H37" s="10"/>
      <c r="I37" s="10">
        <f>E37+F37</f>
        <v>1341.009</v>
      </c>
    </row>
    <row r="38" spans="1:9" ht="31.5" x14ac:dyDescent="0.25">
      <c r="A38" s="7">
        <v>2</v>
      </c>
      <c r="B38" s="3" t="s">
        <v>26</v>
      </c>
      <c r="C38" s="4">
        <v>2460</v>
      </c>
      <c r="D38" s="5"/>
      <c r="E38" s="5">
        <v>2460</v>
      </c>
      <c r="F38" s="13"/>
      <c r="G38" s="13">
        <f>C38+F38</f>
        <v>2460</v>
      </c>
      <c r="H38" s="10"/>
      <c r="I38" s="10">
        <f>E38+F38</f>
        <v>2460</v>
      </c>
    </row>
    <row r="39" spans="1:9" ht="47.25" x14ac:dyDescent="0.25">
      <c r="A39" s="7">
        <v>3</v>
      </c>
      <c r="B39" s="3" t="s">
        <v>27</v>
      </c>
      <c r="C39" s="4">
        <v>177.57300000000001</v>
      </c>
      <c r="D39" s="5"/>
      <c r="E39" s="5">
        <v>177.57300000000001</v>
      </c>
      <c r="F39" s="13"/>
      <c r="G39" s="13">
        <f>C39+F39</f>
        <v>177.57300000000001</v>
      </c>
      <c r="H39" s="10"/>
      <c r="I39" s="10">
        <f>E39+F39</f>
        <v>177.57300000000001</v>
      </c>
    </row>
    <row r="40" spans="1:9" ht="30" customHeight="1" x14ac:dyDescent="0.25">
      <c r="A40" s="7">
        <v>4</v>
      </c>
      <c r="B40" s="3" t="s">
        <v>28</v>
      </c>
      <c r="C40" s="4">
        <v>14600.164000000001</v>
      </c>
      <c r="D40" s="5"/>
      <c r="E40" s="5">
        <v>14600.164000000001</v>
      </c>
      <c r="F40" s="13">
        <v>716</v>
      </c>
      <c r="G40" s="13">
        <f>C40+F40</f>
        <v>15316.164000000001</v>
      </c>
      <c r="H40" s="10"/>
      <c r="I40" s="10">
        <f>E40+F40</f>
        <v>15316.164000000001</v>
      </c>
    </row>
    <row r="41" spans="1:9" ht="30" customHeight="1" x14ac:dyDescent="0.25">
      <c r="A41" s="7">
        <v>5</v>
      </c>
      <c r="B41" s="3" t="s">
        <v>64</v>
      </c>
      <c r="C41" s="4">
        <v>756.06799999999998</v>
      </c>
      <c r="D41" s="5"/>
      <c r="E41" s="5">
        <v>756.06799999999998</v>
      </c>
      <c r="F41" s="13"/>
      <c r="G41" s="13">
        <f>C41+F41</f>
        <v>756.06799999999998</v>
      </c>
      <c r="H41" s="10"/>
      <c r="I41" s="10">
        <f>E41+F41</f>
        <v>756.06799999999998</v>
      </c>
    </row>
    <row r="42" spans="1:9" x14ac:dyDescent="0.25">
      <c r="A42" s="34" t="s">
        <v>29</v>
      </c>
      <c r="B42" s="34"/>
      <c r="C42" s="34"/>
      <c r="D42" s="34"/>
      <c r="E42" s="34"/>
      <c r="F42" s="33"/>
      <c r="G42" s="33"/>
      <c r="H42" s="33"/>
      <c r="I42" s="33"/>
    </row>
    <row r="43" spans="1:9" ht="31.5" x14ac:dyDescent="0.25">
      <c r="A43" s="7">
        <v>1</v>
      </c>
      <c r="B43" s="3" t="s">
        <v>26</v>
      </c>
      <c r="C43" s="4">
        <v>300</v>
      </c>
      <c r="D43" s="5"/>
      <c r="E43" s="7">
        <v>300</v>
      </c>
      <c r="F43" s="13"/>
      <c r="G43" s="13">
        <f>C43</f>
        <v>300</v>
      </c>
      <c r="H43" s="10"/>
      <c r="I43" s="10">
        <f>E43</f>
        <v>300</v>
      </c>
    </row>
    <row r="44" spans="1:9" ht="47.25" x14ac:dyDescent="0.25">
      <c r="A44" s="7">
        <v>2</v>
      </c>
      <c r="B44" s="3" t="s">
        <v>27</v>
      </c>
      <c r="C44" s="4">
        <v>949</v>
      </c>
      <c r="D44" s="5"/>
      <c r="E44" s="7">
        <v>949</v>
      </c>
      <c r="F44" s="13"/>
      <c r="G44" s="13">
        <f>C44+F44</f>
        <v>949</v>
      </c>
      <c r="H44" s="10"/>
      <c r="I44" s="10">
        <f>E44+F44</f>
        <v>949</v>
      </c>
    </row>
    <row r="45" spans="1:9" ht="79.5" customHeight="1" x14ac:dyDescent="0.25">
      <c r="A45" s="7">
        <v>3</v>
      </c>
      <c r="B45" s="3" t="s">
        <v>31</v>
      </c>
      <c r="C45" s="4">
        <v>5921.5190000000002</v>
      </c>
      <c r="D45" s="5"/>
      <c r="E45" s="7">
        <v>5921.5190000000002</v>
      </c>
      <c r="F45" s="13"/>
      <c r="G45" s="13">
        <f>C45+F45</f>
        <v>5921.5190000000002</v>
      </c>
      <c r="H45" s="10"/>
      <c r="I45" s="10">
        <f>E45+F45</f>
        <v>5921.5190000000002</v>
      </c>
    </row>
    <row r="46" spans="1:9" ht="33" customHeight="1" x14ac:dyDescent="0.25">
      <c r="A46" s="7">
        <v>4</v>
      </c>
      <c r="B46" s="3" t="s">
        <v>65</v>
      </c>
      <c r="C46" s="4">
        <v>200</v>
      </c>
      <c r="D46" s="5"/>
      <c r="E46" s="7">
        <v>200</v>
      </c>
      <c r="F46" s="13"/>
      <c r="G46" s="13">
        <f>C46+F46</f>
        <v>200</v>
      </c>
      <c r="H46" s="10"/>
      <c r="I46" s="10">
        <f>E46+F46</f>
        <v>200</v>
      </c>
    </row>
    <row r="47" spans="1:9" x14ac:dyDescent="0.25">
      <c r="A47" s="34" t="s">
        <v>30</v>
      </c>
      <c r="B47" s="34"/>
      <c r="C47" s="34"/>
      <c r="D47" s="34"/>
      <c r="E47" s="34"/>
      <c r="F47" s="33"/>
      <c r="G47" s="33"/>
      <c r="H47" s="33"/>
      <c r="I47" s="33"/>
    </row>
    <row r="48" spans="1:9" ht="31.5" x14ac:dyDescent="0.25">
      <c r="A48" s="7">
        <v>1</v>
      </c>
      <c r="B48" s="6" t="s">
        <v>25</v>
      </c>
      <c r="C48" s="4">
        <v>200</v>
      </c>
      <c r="D48" s="5"/>
      <c r="E48" s="7">
        <v>200</v>
      </c>
      <c r="F48" s="13"/>
      <c r="G48" s="13">
        <f>C48</f>
        <v>200</v>
      </c>
      <c r="H48" s="10"/>
      <c r="I48" s="10">
        <f>E48</f>
        <v>200</v>
      </c>
    </row>
    <row r="49" spans="1:9" ht="79.5" customHeight="1" x14ac:dyDescent="0.25">
      <c r="A49" s="7">
        <v>2</v>
      </c>
      <c r="B49" s="3" t="s">
        <v>31</v>
      </c>
      <c r="C49" s="4">
        <v>450</v>
      </c>
      <c r="D49" s="5"/>
      <c r="E49" s="7">
        <v>450</v>
      </c>
      <c r="F49" s="13"/>
      <c r="G49" s="13">
        <f>C49+F49</f>
        <v>450</v>
      </c>
      <c r="H49" s="10"/>
      <c r="I49" s="10">
        <f>E49+F49</f>
        <v>450</v>
      </c>
    </row>
    <row r="50" spans="1:9" ht="45.75" customHeight="1" x14ac:dyDescent="0.25">
      <c r="A50" s="7">
        <v>3</v>
      </c>
      <c r="B50" s="3" t="s">
        <v>27</v>
      </c>
      <c r="C50" s="4">
        <v>23.5</v>
      </c>
      <c r="D50" s="5"/>
      <c r="E50" s="7">
        <v>23.5</v>
      </c>
      <c r="F50" s="13"/>
      <c r="G50" s="13">
        <f>C50+F50</f>
        <v>23.5</v>
      </c>
      <c r="H50" s="10"/>
      <c r="I50" s="10">
        <f>E50+F50</f>
        <v>23.5</v>
      </c>
    </row>
    <row r="51" spans="1:9" ht="18" customHeight="1" x14ac:dyDescent="0.25">
      <c r="A51" s="32" t="s">
        <v>32</v>
      </c>
      <c r="B51" s="32"/>
      <c r="C51" s="32"/>
      <c r="D51" s="32"/>
      <c r="E51" s="32"/>
      <c r="F51" s="33"/>
      <c r="G51" s="33"/>
      <c r="H51" s="33"/>
      <c r="I51" s="33"/>
    </row>
    <row r="52" spans="1:9" x14ac:dyDescent="0.25">
      <c r="A52" s="34" t="s">
        <v>33</v>
      </c>
      <c r="B52" s="34"/>
      <c r="C52" s="34"/>
      <c r="D52" s="34"/>
      <c r="E52" s="34"/>
      <c r="F52" s="33"/>
      <c r="G52" s="33"/>
      <c r="H52" s="33"/>
      <c r="I52" s="33"/>
    </row>
    <row r="53" spans="1:9" ht="31.5" x14ac:dyDescent="0.25">
      <c r="A53" s="7">
        <v>1</v>
      </c>
      <c r="B53" s="3" t="s">
        <v>34</v>
      </c>
      <c r="C53" s="4">
        <v>720</v>
      </c>
      <c r="D53" s="5"/>
      <c r="E53" s="7">
        <v>720</v>
      </c>
      <c r="F53" s="13"/>
      <c r="G53" s="13">
        <f>C53</f>
        <v>720</v>
      </c>
      <c r="H53" s="10"/>
      <c r="I53" s="10">
        <f>E53</f>
        <v>720</v>
      </c>
    </row>
    <row r="54" spans="1:9" ht="33" customHeight="1" x14ac:dyDescent="0.25">
      <c r="A54" s="32" t="s">
        <v>35</v>
      </c>
      <c r="B54" s="32"/>
      <c r="C54" s="32"/>
      <c r="D54" s="32"/>
      <c r="E54" s="32"/>
      <c r="F54" s="33"/>
      <c r="G54" s="33"/>
      <c r="H54" s="33"/>
      <c r="I54" s="33"/>
    </row>
    <row r="55" spans="1:9" x14ac:dyDescent="0.25">
      <c r="A55" s="34" t="s">
        <v>36</v>
      </c>
      <c r="B55" s="34"/>
      <c r="C55" s="34"/>
      <c r="D55" s="34"/>
      <c r="E55" s="34"/>
      <c r="F55" s="33"/>
      <c r="G55" s="33"/>
      <c r="H55" s="33"/>
      <c r="I55" s="33"/>
    </row>
    <row r="56" spans="1:9" ht="47.25" x14ac:dyDescent="0.25">
      <c r="A56" s="7">
        <v>1</v>
      </c>
      <c r="B56" s="3" t="s">
        <v>37</v>
      </c>
      <c r="C56" s="4">
        <v>440.5</v>
      </c>
      <c r="D56" s="5"/>
      <c r="E56" s="7">
        <v>440.5</v>
      </c>
      <c r="F56" s="13"/>
      <c r="G56" s="13">
        <f>C56</f>
        <v>440.5</v>
      </c>
      <c r="H56" s="10"/>
      <c r="I56" s="10">
        <f>E56</f>
        <v>440.5</v>
      </c>
    </row>
    <row r="57" spans="1:9" x14ac:dyDescent="0.25">
      <c r="A57" s="34" t="s">
        <v>38</v>
      </c>
      <c r="B57" s="34"/>
      <c r="C57" s="34"/>
      <c r="D57" s="34"/>
      <c r="E57" s="34"/>
      <c r="F57" s="33"/>
      <c r="G57" s="33"/>
      <c r="H57" s="33"/>
      <c r="I57" s="33"/>
    </row>
    <row r="58" spans="1:9" ht="47.25" x14ac:dyDescent="0.25">
      <c r="A58" s="7">
        <v>1</v>
      </c>
      <c r="B58" s="3" t="s">
        <v>39</v>
      </c>
      <c r="C58" s="4">
        <v>755.7</v>
      </c>
      <c r="D58" s="5"/>
      <c r="E58" s="7">
        <v>755.7</v>
      </c>
      <c r="F58" s="13"/>
      <c r="G58" s="13">
        <f>C58</f>
        <v>755.7</v>
      </c>
      <c r="H58" s="10"/>
      <c r="I58" s="10">
        <f>E58</f>
        <v>755.7</v>
      </c>
    </row>
    <row r="59" spans="1:9" s="24" customFormat="1" ht="79.5" customHeight="1" x14ac:dyDescent="0.25">
      <c r="A59" s="19">
        <v>2</v>
      </c>
      <c r="B59" s="20" t="s">
        <v>67</v>
      </c>
      <c r="C59" s="21">
        <v>53.527999999999999</v>
      </c>
      <c r="D59" s="19"/>
      <c r="E59" s="19">
        <v>53.527999999999999</v>
      </c>
      <c r="F59" s="22"/>
      <c r="G59" s="22">
        <f>C59+F59</f>
        <v>53.527999999999999</v>
      </c>
      <c r="H59" s="23"/>
      <c r="I59" s="23">
        <f>E59+F59</f>
        <v>53.527999999999999</v>
      </c>
    </row>
    <row r="60" spans="1:9" s="24" customFormat="1" ht="79.5" customHeight="1" x14ac:dyDescent="0.25">
      <c r="A60" s="19">
        <v>3</v>
      </c>
      <c r="B60" s="28" t="s">
        <v>68</v>
      </c>
      <c r="C60" s="21">
        <v>59.445999999999998</v>
      </c>
      <c r="D60" s="19"/>
      <c r="E60" s="19">
        <v>59.445999999999998</v>
      </c>
      <c r="F60" s="22"/>
      <c r="G60" s="22">
        <f>C60</f>
        <v>59.445999999999998</v>
      </c>
      <c r="H60" s="23"/>
      <c r="I60" s="23">
        <f>E60</f>
        <v>59.445999999999998</v>
      </c>
    </row>
    <row r="61" spans="1:9" s="24" customFormat="1" ht="61.5" customHeight="1" x14ac:dyDescent="0.25">
      <c r="A61" s="19">
        <v>4</v>
      </c>
      <c r="B61" s="28" t="s">
        <v>69</v>
      </c>
      <c r="C61" s="21">
        <v>111.934</v>
      </c>
      <c r="D61" s="19"/>
      <c r="E61" s="19">
        <v>111.934</v>
      </c>
      <c r="F61" s="22"/>
      <c r="G61" s="22">
        <f>C61</f>
        <v>111.934</v>
      </c>
      <c r="H61" s="23"/>
      <c r="I61" s="23">
        <f>E61</f>
        <v>111.934</v>
      </c>
    </row>
    <row r="62" spans="1:9" x14ac:dyDescent="0.25">
      <c r="A62" s="34" t="s">
        <v>40</v>
      </c>
      <c r="B62" s="34"/>
      <c r="C62" s="34"/>
      <c r="D62" s="34"/>
      <c r="E62" s="34"/>
      <c r="F62" s="33"/>
      <c r="G62" s="33"/>
      <c r="H62" s="33"/>
      <c r="I62" s="33"/>
    </row>
    <row r="63" spans="1:9" ht="51" customHeight="1" x14ac:dyDescent="0.25">
      <c r="A63" s="7">
        <v>1</v>
      </c>
      <c r="B63" s="3" t="s">
        <v>41</v>
      </c>
      <c r="C63" s="4">
        <v>5.0999999999999996</v>
      </c>
      <c r="D63" s="5"/>
      <c r="E63" s="7">
        <v>5.0999999999999996</v>
      </c>
      <c r="F63" s="13"/>
      <c r="G63" s="13">
        <f>C63+F63</f>
        <v>5.0999999999999996</v>
      </c>
      <c r="H63" s="10"/>
      <c r="I63" s="10">
        <f>E63+F63</f>
        <v>5.0999999999999996</v>
      </c>
    </row>
    <row r="64" spans="1:9" s="24" customFormat="1" ht="78.75" customHeight="1" x14ac:dyDescent="0.25">
      <c r="A64" s="19">
        <v>3</v>
      </c>
      <c r="B64" s="20" t="s">
        <v>67</v>
      </c>
      <c r="C64" s="21">
        <v>14.8</v>
      </c>
      <c r="D64" s="19"/>
      <c r="E64" s="19">
        <v>14.8</v>
      </c>
      <c r="F64" s="22"/>
      <c r="G64" s="22">
        <f>C64+F64</f>
        <v>14.8</v>
      </c>
      <c r="H64" s="23"/>
      <c r="I64" s="23">
        <f>E64+F64</f>
        <v>14.8</v>
      </c>
    </row>
    <row r="65" spans="1:9" s="24" customFormat="1" ht="78.75" customHeight="1" x14ac:dyDescent="0.25">
      <c r="A65" s="19">
        <v>4</v>
      </c>
      <c r="B65" s="28" t="s">
        <v>70</v>
      </c>
      <c r="C65" s="21">
        <v>18.536999999999999</v>
      </c>
      <c r="D65" s="19"/>
      <c r="E65" s="19">
        <v>18.536999999999999</v>
      </c>
      <c r="F65" s="22"/>
      <c r="G65" s="22">
        <f>C65</f>
        <v>18.536999999999999</v>
      </c>
      <c r="H65" s="23"/>
      <c r="I65" s="23">
        <f>E65</f>
        <v>18.536999999999999</v>
      </c>
    </row>
    <row r="66" spans="1:9" s="24" customFormat="1" ht="63.75" customHeight="1" x14ac:dyDescent="0.25">
      <c r="A66" s="19">
        <v>5</v>
      </c>
      <c r="B66" s="28" t="s">
        <v>69</v>
      </c>
      <c r="C66" s="21">
        <v>36.573</v>
      </c>
      <c r="D66" s="19"/>
      <c r="E66" s="19">
        <v>36.573</v>
      </c>
      <c r="F66" s="22"/>
      <c r="G66" s="22">
        <f>C66</f>
        <v>36.573</v>
      </c>
      <c r="H66" s="23"/>
      <c r="I66" s="23">
        <f>E66</f>
        <v>36.573</v>
      </c>
    </row>
    <row r="67" spans="1:9" ht="18.75" customHeight="1" x14ac:dyDescent="0.25">
      <c r="A67" s="34" t="s">
        <v>42</v>
      </c>
      <c r="B67" s="34"/>
      <c r="C67" s="34"/>
      <c r="D67" s="34"/>
      <c r="E67" s="34"/>
      <c r="F67" s="33"/>
      <c r="G67" s="33"/>
      <c r="H67" s="33"/>
      <c r="I67" s="33"/>
    </row>
    <row r="68" spans="1:9" ht="31.5" x14ac:dyDescent="0.25">
      <c r="A68" s="7">
        <v>1</v>
      </c>
      <c r="B68" s="3" t="s">
        <v>43</v>
      </c>
      <c r="C68" s="4">
        <v>7.4</v>
      </c>
      <c r="D68" s="5"/>
      <c r="E68" s="7">
        <v>7.4</v>
      </c>
      <c r="F68" s="13"/>
      <c r="G68" s="13">
        <f>C68</f>
        <v>7.4</v>
      </c>
      <c r="H68" s="10"/>
      <c r="I68" s="10">
        <f>E68</f>
        <v>7.4</v>
      </c>
    </row>
    <row r="69" spans="1:9" x14ac:dyDescent="0.25">
      <c r="A69" s="32" t="s">
        <v>44</v>
      </c>
      <c r="B69" s="32"/>
      <c r="C69" s="32"/>
      <c r="D69" s="32"/>
      <c r="E69" s="32"/>
      <c r="F69" s="33"/>
      <c r="G69" s="33"/>
      <c r="H69" s="33"/>
      <c r="I69" s="33"/>
    </row>
    <row r="70" spans="1:9" ht="16.5" customHeight="1" x14ac:dyDescent="0.25">
      <c r="A70" s="34" t="s">
        <v>45</v>
      </c>
      <c r="B70" s="34"/>
      <c r="C70" s="34"/>
      <c r="D70" s="34"/>
      <c r="E70" s="34"/>
      <c r="F70" s="33"/>
      <c r="G70" s="33"/>
      <c r="H70" s="33"/>
      <c r="I70" s="33"/>
    </row>
    <row r="71" spans="1:9" ht="33" customHeight="1" x14ac:dyDescent="0.25">
      <c r="A71" s="7">
        <v>1</v>
      </c>
      <c r="B71" s="3" t="s">
        <v>46</v>
      </c>
      <c r="C71" s="4">
        <v>35</v>
      </c>
      <c r="D71" s="5"/>
      <c r="E71" s="7">
        <v>35</v>
      </c>
      <c r="F71" s="13"/>
      <c r="G71" s="13">
        <f>C71</f>
        <v>35</v>
      </c>
      <c r="H71" s="10"/>
      <c r="I71" s="10">
        <f>E71</f>
        <v>35</v>
      </c>
    </row>
    <row r="72" spans="1:9" ht="18" customHeight="1" x14ac:dyDescent="0.25">
      <c r="A72" s="32" t="s">
        <v>47</v>
      </c>
      <c r="B72" s="32"/>
      <c r="C72" s="32"/>
      <c r="D72" s="32"/>
      <c r="E72" s="32"/>
      <c r="F72" s="33"/>
      <c r="G72" s="33"/>
      <c r="H72" s="33"/>
      <c r="I72" s="33"/>
    </row>
    <row r="73" spans="1:9" x14ac:dyDescent="0.25">
      <c r="A73" s="34" t="s">
        <v>48</v>
      </c>
      <c r="B73" s="34"/>
      <c r="C73" s="34"/>
      <c r="D73" s="34"/>
      <c r="E73" s="34"/>
      <c r="F73" s="33"/>
      <c r="G73" s="33"/>
      <c r="H73" s="33"/>
      <c r="I73" s="33"/>
    </row>
    <row r="74" spans="1:9" ht="63" x14ac:dyDescent="0.25">
      <c r="A74" s="7">
        <v>1</v>
      </c>
      <c r="B74" s="3" t="s">
        <v>49</v>
      </c>
      <c r="C74" s="4">
        <v>523.15</v>
      </c>
      <c r="D74" s="5"/>
      <c r="E74" s="7">
        <v>523.15</v>
      </c>
      <c r="F74" s="13"/>
      <c r="G74" s="13">
        <f>C74</f>
        <v>523.15</v>
      </c>
      <c r="H74" s="10"/>
      <c r="I74" s="10">
        <f>E74</f>
        <v>523.15</v>
      </c>
    </row>
    <row r="75" spans="1:9" x14ac:dyDescent="0.25">
      <c r="A75" s="32" t="s">
        <v>50</v>
      </c>
      <c r="B75" s="32"/>
      <c r="C75" s="32"/>
      <c r="D75" s="32"/>
      <c r="E75" s="32"/>
      <c r="F75" s="33"/>
      <c r="G75" s="33"/>
      <c r="H75" s="33"/>
      <c r="I75" s="33"/>
    </row>
    <row r="76" spans="1:9" x14ac:dyDescent="0.25">
      <c r="A76" s="34" t="s">
        <v>51</v>
      </c>
      <c r="B76" s="34"/>
      <c r="C76" s="34"/>
      <c r="D76" s="34"/>
      <c r="E76" s="34"/>
      <c r="F76" s="33"/>
      <c r="G76" s="33"/>
      <c r="H76" s="33"/>
      <c r="I76" s="33"/>
    </row>
    <row r="77" spans="1:9" ht="31.5" x14ac:dyDescent="0.25">
      <c r="A77" s="7">
        <v>1</v>
      </c>
      <c r="B77" s="6" t="s">
        <v>52</v>
      </c>
      <c r="C77" s="4">
        <v>4000</v>
      </c>
      <c r="D77" s="5">
        <v>4000</v>
      </c>
      <c r="E77" s="7"/>
      <c r="F77" s="13"/>
      <c r="G77" s="13">
        <f>C77+F77</f>
        <v>4000</v>
      </c>
      <c r="H77" s="10">
        <f>D77+F77</f>
        <v>4000</v>
      </c>
      <c r="I77" s="10"/>
    </row>
    <row r="78" spans="1:9" s="24" customFormat="1" ht="94.5" x14ac:dyDescent="0.25">
      <c r="A78" s="19">
        <v>2</v>
      </c>
      <c r="B78" s="20" t="s">
        <v>71</v>
      </c>
      <c r="C78" s="21">
        <v>15524.175999999999</v>
      </c>
      <c r="D78" s="19">
        <v>15524.175999999999</v>
      </c>
      <c r="E78" s="19"/>
      <c r="F78" s="22"/>
      <c r="G78" s="22">
        <f>C78+F78</f>
        <v>15524.175999999999</v>
      </c>
      <c r="H78" s="23">
        <f>D78+F78</f>
        <v>15524.175999999999</v>
      </c>
      <c r="I78" s="23"/>
    </row>
    <row r="79" spans="1:9" ht="79.5" customHeight="1" x14ac:dyDescent="0.25">
      <c r="A79" s="7">
        <v>3</v>
      </c>
      <c r="B79" s="6" t="s">
        <v>58</v>
      </c>
      <c r="C79" s="4">
        <v>1198.3630000000001</v>
      </c>
      <c r="D79" s="5">
        <v>1198.3630000000001</v>
      </c>
      <c r="E79" s="7"/>
      <c r="F79" s="13"/>
      <c r="G79" s="13">
        <v>1198.3630000000001</v>
      </c>
      <c r="H79" s="10">
        <v>1198.3630000000001</v>
      </c>
      <c r="I79" s="10"/>
    </row>
    <row r="80" spans="1:9" ht="35.25" customHeight="1" x14ac:dyDescent="0.25">
      <c r="A80" s="7">
        <v>4</v>
      </c>
      <c r="B80" s="6" t="s">
        <v>60</v>
      </c>
      <c r="C80" s="4">
        <v>1355</v>
      </c>
      <c r="D80" s="5">
        <v>1355</v>
      </c>
      <c r="E80" s="7"/>
      <c r="F80" s="13"/>
      <c r="G80" s="13">
        <f>C80+F80</f>
        <v>1355</v>
      </c>
      <c r="H80" s="10">
        <f>D80+F80</f>
        <v>1355</v>
      </c>
      <c r="I80" s="10"/>
    </row>
    <row r="81" spans="1:9" ht="60.75" customHeight="1" x14ac:dyDescent="0.25">
      <c r="A81" s="7">
        <v>5</v>
      </c>
      <c r="B81" s="6" t="s">
        <v>66</v>
      </c>
      <c r="C81" s="4">
        <v>3458.614</v>
      </c>
      <c r="D81" s="5">
        <v>3458.614</v>
      </c>
      <c r="E81" s="7"/>
      <c r="F81" s="13"/>
      <c r="G81" s="13">
        <f>C81+F81</f>
        <v>3458.614</v>
      </c>
      <c r="H81" s="10">
        <v>3458.614</v>
      </c>
      <c r="I81" s="10"/>
    </row>
    <row r="82" spans="1:9" x14ac:dyDescent="0.25">
      <c r="A82" s="34" t="s">
        <v>62</v>
      </c>
      <c r="B82" s="34"/>
      <c r="C82" s="34"/>
      <c r="D82" s="34"/>
      <c r="E82" s="34"/>
      <c r="F82" s="33"/>
      <c r="G82" s="33"/>
      <c r="H82" s="33"/>
      <c r="I82" s="33"/>
    </row>
    <row r="83" spans="1:9" ht="47.25" x14ac:dyDescent="0.25">
      <c r="A83" s="16">
        <v>1</v>
      </c>
      <c r="B83" s="6" t="s">
        <v>61</v>
      </c>
      <c r="C83" s="13">
        <v>400</v>
      </c>
      <c r="D83" s="10">
        <v>400</v>
      </c>
      <c r="E83" s="2"/>
      <c r="F83" s="13"/>
      <c r="G83" s="13">
        <v>400</v>
      </c>
      <c r="H83" s="10">
        <v>400</v>
      </c>
      <c r="I83" s="10"/>
    </row>
    <row r="84" spans="1:9" s="18" customFormat="1" x14ac:dyDescent="0.25">
      <c r="A84" s="10">
        <v>2</v>
      </c>
      <c r="B84" s="17" t="s">
        <v>63</v>
      </c>
      <c r="C84" s="13">
        <v>1200</v>
      </c>
      <c r="D84" s="10">
        <v>1200</v>
      </c>
      <c r="E84" s="17"/>
      <c r="F84" s="13"/>
      <c r="G84" s="13">
        <v>1200</v>
      </c>
      <c r="H84" s="10">
        <v>1200</v>
      </c>
      <c r="I84" s="10"/>
    </row>
    <row r="85" spans="1:9" ht="63" x14ac:dyDescent="0.25">
      <c r="A85" s="25">
        <v>3</v>
      </c>
      <c r="B85" s="6" t="s">
        <v>66</v>
      </c>
      <c r="C85" s="13">
        <v>1350</v>
      </c>
      <c r="D85" s="10">
        <v>1350</v>
      </c>
      <c r="E85" s="26"/>
      <c r="F85" s="13"/>
      <c r="G85" s="13">
        <f>C85+F85</f>
        <v>1350</v>
      </c>
      <c r="H85" s="10">
        <f>D85+F85</f>
        <v>1350</v>
      </c>
      <c r="I85" s="10"/>
    </row>
  </sheetData>
  <mergeCells count="37">
    <mergeCell ref="A5:A9"/>
    <mergeCell ref="B5:B9"/>
    <mergeCell ref="C5:E5"/>
    <mergeCell ref="C6:E6"/>
    <mergeCell ref="C7:E7"/>
    <mergeCell ref="A62:I62"/>
    <mergeCell ref="A67:I67"/>
    <mergeCell ref="A69:I69"/>
    <mergeCell ref="A70:I70"/>
    <mergeCell ref="A55:I55"/>
    <mergeCell ref="A57:I57"/>
    <mergeCell ref="A54:I54"/>
    <mergeCell ref="G5:I5"/>
    <mergeCell ref="G6:I6"/>
    <mergeCell ref="G7:I7"/>
    <mergeCell ref="A1:I1"/>
    <mergeCell ref="A3:I3"/>
    <mergeCell ref="A10:I10"/>
    <mergeCell ref="A11:I11"/>
    <mergeCell ref="A13:I13"/>
    <mergeCell ref="A28:H28"/>
    <mergeCell ref="A31:I31"/>
    <mergeCell ref="A33:I33"/>
    <mergeCell ref="A35:I35"/>
    <mergeCell ref="A17:I17"/>
    <mergeCell ref="A18:I18"/>
    <mergeCell ref="A23:I23"/>
    <mergeCell ref="A36:I36"/>
    <mergeCell ref="A42:I42"/>
    <mergeCell ref="A47:I47"/>
    <mergeCell ref="A51:I51"/>
    <mergeCell ref="A52:I52"/>
    <mergeCell ref="A72:I72"/>
    <mergeCell ref="A73:I73"/>
    <mergeCell ref="A75:I75"/>
    <mergeCell ref="A76:I76"/>
    <mergeCell ref="A82:I82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2024-07-19T09:07:08Z</cp:lastPrinted>
  <dcterms:created xsi:type="dcterms:W3CDTF">2024-02-07T12:13:39Z</dcterms:created>
  <dcterms:modified xsi:type="dcterms:W3CDTF">2024-07-19T10:25:48Z</dcterms:modified>
</cp:coreProperties>
</file>