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E829FB4-E032-49B9-90F9-0DF3BC7E4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12" i="1" l="1"/>
  <c r="E38" i="1"/>
  <c r="F20" i="1" l="1"/>
  <c r="D47" i="1" l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<sst xmlns="http://schemas.openxmlformats.org/spreadsheetml/2006/main" count="96" uniqueCount="96">
  <si>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</si>
  <si>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</si>
  <si>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</si>
  <si>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</si>
  <si>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</si>
  <si>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</si>
  <si>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</si>
  <si>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</si>
  <si>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</si>
  <si>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</si>
  <si>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</si>
  <si>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</si>
  <si>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</si>
  <si>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</si>
  <si>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</si>
  <si>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</si>
  <si>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</si>
  <si>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</si>
  <si>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</si>
  <si>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</si>
  <si>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</si>
  <si>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</si>
  <si>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</si>
  <si>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</si>
  <si>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</si>
  <si>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</si>
  <si>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</si>
  <si>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</si>
  <si>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</si>
  <si>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</si>
  <si>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</si>
  <si>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</si>
  <si>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</si>
  <si>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</si>
  <si>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</si>
  <si>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</si>
  <si>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</si>
  <si>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</si>
  <si>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</si>
  <si>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</si>
  <si>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</si>
  <si>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</si>
  <si>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</si>
  <si>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</si>
  <si>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</si>
  <si>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</si>
  <si>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</si>
  <si>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</si>
  <si>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</si>
  <si>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</si>
  <si>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</si>
  <si>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</si>
  <si>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</si>
  <si>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</si>
  <si>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</si>
  <si>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</si>
  <si>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</si>
  <si>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</si>
  <si>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</si>
  <si>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</si>
  <si>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</si>
  <si>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</si>
  <si>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</si>
  <si>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</si>
  <si>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</si>
  <si>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</si>
  <si>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</si>
  <si>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</si>
  <si>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</si>
  <si>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</si>
  <si>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</si>
  <si>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</si>
  <si>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</si>
  <si>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</si>
  <si>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</si>
  <si>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</si>
  <si>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</si>
  <si>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</si>
  <si>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</si>
  <si>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</si>
  <si>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</si>
  <si>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</si>
  <si>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</si>
  <si>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</si>
  <si>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</si>
  <si>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</si>
  <si>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</si>
  <si>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</si>
  <si>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</si>
  <si>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</si>
  <si>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</si>
  <si>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</si>
  <si>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</si>
  <si>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</si>
  <si>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>обсяг фінансування програми 2023 рік  (тис.грн.)</t>
  </si>
  <si>
    <t xml:space="preserve">від 23.12.2022 № 944-39-08 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</si>
</sst>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topLeftCell="A25" zoomScale="63" zoomScaleNormal="63" zoomScaleSheetLayoutView="63" zoomScalePageLayoutView="49" workbookViewId="0">
      <selection activeCell="E8" sqref="E8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58" t="s">
        <v>0</v>
      </c>
      <c r="F1" s="1"/>
    </row>
    <row r="2" spans="2:6" ht="72" customHeight="1" x14ac:dyDescent="0.3">
      <c r="B2" s="1"/>
      <c r="C2" s="1"/>
      <c r="D2" s="61" t="s">
        <v>90</v>
      </c>
      <c r="E2" s="61"/>
      <c r="F2" s="61"/>
    </row>
    <row r="3" spans="2:6" ht="31.9" customHeight="1" x14ac:dyDescent="0.3">
      <c r="B3" s="1"/>
      <c r="C3" s="1"/>
      <c r="D3" s="61" t="s">
        <v>91</v>
      </c>
      <c r="E3" s="61"/>
      <c r="F3" s="61"/>
    </row>
    <row r="4" spans="2:6" ht="34.15" customHeight="1" x14ac:dyDescent="0.3">
      <c r="B4" s="1"/>
      <c r="C4" s="1"/>
      <c r="D4" s="61" t="s">
        <v>87</v>
      </c>
      <c r="E4" s="61"/>
      <c r="F4" s="61"/>
    </row>
    <row r="5" spans="2:6" ht="18.75" x14ac:dyDescent="0.3">
      <c r="B5" s="1"/>
      <c r="C5" s="1"/>
      <c r="D5" s="57" t="s">
        <v>95</v>
      </c>
      <c r="E5" s="58"/>
      <c r="F5" s="59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94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282830</v>
      </c>
      <c r="E8" s="6">
        <f>E9+E17+E40+E49</f>
        <v>149600</v>
      </c>
      <c r="F8" s="6">
        <f>F9+F17+F40+F49</f>
        <v>133230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4305</v>
      </c>
      <c r="E9" s="10">
        <f>E10+E11+E12+E13+E14+E15+E16</f>
        <v>0</v>
      </c>
      <c r="F9" s="10">
        <f>F10+F11+F12+F13+F14+F15+F16</f>
        <v>4305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4305</v>
      </c>
      <c r="E12" s="17"/>
      <c r="F12" s="18">
        <f>3905+400</f>
        <v>4305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207625</v>
      </c>
      <c r="E17" s="21">
        <f>E18+E19+E20+E21+E22+E23+E24+E25+E26+E27+E28+E33+E34+E35+E36+E37+E39+E38</f>
        <v>149600</v>
      </c>
      <c r="F17" s="21">
        <f>F18+F19+F20+F21+F22+F23+F24+F25+F26+F27+F28+F33+F34+F35+F36+F37</f>
        <v>58025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48075</v>
      </c>
      <c r="E18" s="22"/>
      <c r="F18" s="14">
        <v>48075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0</v>
      </c>
      <c r="E19" s="19"/>
      <c r="F19" s="18">
        <v>0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9950</v>
      </c>
      <c r="E20" s="19"/>
      <c r="F20" s="18">
        <f>500+9450</f>
        <v>9950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0</v>
      </c>
      <c r="E21" s="19"/>
      <c r="F21" s="18">
        <v>0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0</v>
      </c>
      <c r="E22" s="19"/>
      <c r="F22" s="18">
        <v>0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0</v>
      </c>
      <c r="E24" s="17"/>
      <c r="F24" s="18">
        <v>0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0.15" customHeight="1" x14ac:dyDescent="0.3">
      <c r="B34" s="15" t="s">
        <v>44</v>
      </c>
      <c r="C34" s="24" t="s">
        <v>82</v>
      </c>
      <c r="D34" s="16">
        <f t="shared" si="0"/>
        <v>0</v>
      </c>
      <c r="E34" s="23">
        <v>0</v>
      </c>
      <c r="F34" s="18">
        <v>0</v>
      </c>
    </row>
    <row r="35" spans="2:6" ht="238.9" customHeight="1" x14ac:dyDescent="0.3">
      <c r="B35" s="15" t="s">
        <v>45</v>
      </c>
      <c r="C35" s="56" t="s">
        <v>92</v>
      </c>
      <c r="D35" s="16">
        <f t="shared" si="0"/>
        <v>8000</v>
      </c>
      <c r="E35" s="30">
        <v>8000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140000</v>
      </c>
      <c r="E36" s="29">
        <f>140000+0</f>
        <v>140000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1000</v>
      </c>
      <c r="E37" s="23">
        <v>1000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600</v>
      </c>
      <c r="E38" s="30">
        <f>1000-400</f>
        <v>600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60900</v>
      </c>
      <c r="E40" s="31"/>
      <c r="F40" s="21">
        <f>F41+F42+F43+F44+F45+F46+F48</f>
        <v>60900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0</v>
      </c>
      <c r="E41" s="22"/>
      <c r="F41" s="14">
        <v>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500</v>
      </c>
      <c r="E42" s="19"/>
      <c r="F42" s="18">
        <v>500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0</v>
      </c>
      <c r="E43" s="19"/>
      <c r="F43" s="18">
        <v>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0</v>
      </c>
      <c r="E44" s="19"/>
      <c r="F44" s="18">
        <v>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60400</v>
      </c>
      <c r="E46" s="19"/>
      <c r="F46" s="18">
        <v>60400</v>
      </c>
    </row>
    <row r="47" spans="2:6" ht="39" customHeight="1" thickBot="1" x14ac:dyDescent="0.35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24" hidden="1" customHeight="1" thickBot="1" x14ac:dyDescent="0.35">
      <c r="B48" s="25" t="s">
        <v>93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60"/>
      <c r="D62" s="60"/>
      <c r="E62" s="60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2022-12-28T14:29:54Z</dcterms:modified>
</cp:coreProperties>
</file>