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155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Лист1!$A$1:$DY$33</definedName>
    <definedName name="_xlnm.Print_Area" localSheetId="0">'Лист1 (2)'!$A$3:$DX$34</definedName>
  </definedNames>
  <calcPr calcId="125725"/>
</workbook>
</file>

<file path=xl/calcChain.xml><?xml version="1.0" encoding="utf-8"?>
<calcChain xmlns="http://schemas.openxmlformats.org/spreadsheetml/2006/main">
  <c r="L26" i="4"/>
  <c r="X25"/>
  <c r="K10"/>
  <c r="K11"/>
  <c r="K12"/>
  <c r="K13"/>
  <c r="K14"/>
  <c r="K15"/>
  <c r="K16"/>
  <c r="K17"/>
  <c r="K20"/>
  <c r="K21"/>
  <c r="K22"/>
  <c r="K23"/>
  <c r="AJ29" l="1"/>
  <c r="AI29"/>
  <c r="AF28"/>
  <c r="AE28"/>
  <c r="X28"/>
  <c r="W28"/>
  <c r="R24" l="1"/>
  <c r="K9"/>
  <c r="K24" s="1"/>
  <c r="AF22" l="1"/>
  <c r="AF11" l="1"/>
  <c r="AF23" l="1"/>
  <c r="AE23"/>
  <c r="AE22"/>
  <c r="W22"/>
  <c r="L22"/>
  <c r="AC29" l="1"/>
  <c r="AD29"/>
  <c r="AI24"/>
  <c r="AC24" l="1"/>
  <c r="AC30" s="1"/>
  <c r="AD24"/>
  <c r="AD30" s="1"/>
  <c r="W23"/>
  <c r="X23"/>
  <c r="X22"/>
  <c r="AH22" s="1"/>
  <c r="L23"/>
  <c r="M24"/>
  <c r="N24"/>
  <c r="O24"/>
  <c r="P24"/>
  <c r="Q24"/>
  <c r="S24"/>
  <c r="T24"/>
  <c r="U24"/>
  <c r="V24"/>
  <c r="Y24"/>
  <c r="Z24"/>
  <c r="AA24"/>
  <c r="AB24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F29"/>
  <c r="AE29"/>
  <c r="AB29"/>
  <c r="AB30" s="1"/>
  <c r="AA29"/>
  <c r="Z29"/>
  <c r="Y29"/>
  <c r="V29"/>
  <c r="U29"/>
  <c r="T29"/>
  <c r="S29"/>
  <c r="R29"/>
  <c r="Q29"/>
  <c r="P29"/>
  <c r="O29"/>
  <c r="N29"/>
  <c r="M29"/>
  <c r="M30" s="1"/>
  <c r="J29"/>
  <c r="I29"/>
  <c r="H29"/>
  <c r="G29"/>
  <c r="F29"/>
  <c r="E29"/>
  <c r="D29"/>
  <c r="C29"/>
  <c r="AH28"/>
  <c r="AG28"/>
  <c r="L27"/>
  <c r="AH27" s="1"/>
  <c r="K27"/>
  <c r="AG27" s="1"/>
  <c r="AH26"/>
  <c r="K26"/>
  <c r="AG26" s="1"/>
  <c r="X29"/>
  <c r="W25"/>
  <c r="W29" s="1"/>
  <c r="L25"/>
  <c r="K25"/>
  <c r="DW24"/>
  <c r="DV24"/>
  <c r="DV30" s="1"/>
  <c r="DU24"/>
  <c r="DT24"/>
  <c r="DS24"/>
  <c r="DR24"/>
  <c r="DR30" s="1"/>
  <c r="DQ24"/>
  <c r="DP24"/>
  <c r="DO24"/>
  <c r="DN24"/>
  <c r="DN30" s="1"/>
  <c r="DM24"/>
  <c r="DL24"/>
  <c r="DK24"/>
  <c r="DJ24"/>
  <c r="DJ30" s="1"/>
  <c r="DI24"/>
  <c r="DH24"/>
  <c r="DG24"/>
  <c r="DF24"/>
  <c r="DF30" s="1"/>
  <c r="DE24"/>
  <c r="DD24"/>
  <c r="DC24"/>
  <c r="DB24"/>
  <c r="DB30" s="1"/>
  <c r="DA24"/>
  <c r="CZ24"/>
  <c r="CY24"/>
  <c r="CX24"/>
  <c r="CX30" s="1"/>
  <c r="CW24"/>
  <c r="CV24"/>
  <c r="CU24"/>
  <c r="CT24"/>
  <c r="CT30" s="1"/>
  <c r="CS24"/>
  <c r="CR24"/>
  <c r="CQ24"/>
  <c r="CP24"/>
  <c r="CP30" s="1"/>
  <c r="CO24"/>
  <c r="CN24"/>
  <c r="CM24"/>
  <c r="CL24"/>
  <c r="CL30" s="1"/>
  <c r="CK24"/>
  <c r="CJ24"/>
  <c r="CI24"/>
  <c r="CH24"/>
  <c r="CH30" s="1"/>
  <c r="CG24"/>
  <c r="CF24"/>
  <c r="CE24"/>
  <c r="CD24"/>
  <c r="CD30" s="1"/>
  <c r="CC24"/>
  <c r="CB24"/>
  <c r="CA24"/>
  <c r="BZ24"/>
  <c r="BZ30" s="1"/>
  <c r="BY24"/>
  <c r="BX24"/>
  <c r="BW24"/>
  <c r="BV24"/>
  <c r="BV30" s="1"/>
  <c r="BU24"/>
  <c r="BT24"/>
  <c r="BS24"/>
  <c r="BR24"/>
  <c r="BR30" s="1"/>
  <c r="BQ24"/>
  <c r="BP24"/>
  <c r="BO24"/>
  <c r="BN24"/>
  <c r="BN30" s="1"/>
  <c r="BM24"/>
  <c r="BL24"/>
  <c r="BK24"/>
  <c r="BJ24"/>
  <c r="BJ30" s="1"/>
  <c r="BI24"/>
  <c r="BH24"/>
  <c r="BG24"/>
  <c r="BF24"/>
  <c r="BF30" s="1"/>
  <c r="BE24"/>
  <c r="BD24"/>
  <c r="BC24"/>
  <c r="BB24"/>
  <c r="BB30" s="1"/>
  <c r="BA24"/>
  <c r="AZ24"/>
  <c r="AY24"/>
  <c r="AX24"/>
  <c r="AX30" s="1"/>
  <c r="AW24"/>
  <c r="AV24"/>
  <c r="AU24"/>
  <c r="AT24"/>
  <c r="AT30" s="1"/>
  <c r="AS24"/>
  <c r="AR24"/>
  <c r="AQ24"/>
  <c r="AP24"/>
  <c r="AP30" s="1"/>
  <c r="AO24"/>
  <c r="AN24"/>
  <c r="AN30" s="1"/>
  <c r="AM24"/>
  <c r="AL24"/>
  <c r="AL30" s="1"/>
  <c r="AK24"/>
  <c r="AJ24"/>
  <c r="AI30"/>
  <c r="P30"/>
  <c r="J24"/>
  <c r="I24"/>
  <c r="H24"/>
  <c r="H30" s="1"/>
  <c r="G24"/>
  <c r="F24"/>
  <c r="E24"/>
  <c r="D24"/>
  <c r="D30" s="1"/>
  <c r="C24"/>
  <c r="X21"/>
  <c r="W21"/>
  <c r="AG21" s="1"/>
  <c r="L21"/>
  <c r="AH21" s="1"/>
  <c r="AF20"/>
  <c r="AE20"/>
  <c r="X20"/>
  <c r="W20"/>
  <c r="L20"/>
  <c r="AH19"/>
  <c r="AG19"/>
  <c r="AF18"/>
  <c r="AE18"/>
  <c r="AF17"/>
  <c r="AE17"/>
  <c r="X17"/>
  <c r="W17"/>
  <c r="L17"/>
  <c r="AF16"/>
  <c r="AE16"/>
  <c r="X16"/>
  <c r="W16"/>
  <c r="L16"/>
  <c r="AG16"/>
  <c r="AF15"/>
  <c r="AE15"/>
  <c r="X15"/>
  <c r="W15"/>
  <c r="L15"/>
  <c r="AH15" s="1"/>
  <c r="AF14"/>
  <c r="AE14"/>
  <c r="X14"/>
  <c r="W14"/>
  <c r="L14"/>
  <c r="AF13"/>
  <c r="AE13"/>
  <c r="AG13" s="1"/>
  <c r="X13"/>
  <c r="W13"/>
  <c r="L13"/>
  <c r="AF12"/>
  <c r="AE12"/>
  <c r="X12"/>
  <c r="W12"/>
  <c r="L12"/>
  <c r="AH12" s="1"/>
  <c r="AE11"/>
  <c r="X11"/>
  <c r="W11"/>
  <c r="AG11" s="1"/>
  <c r="L11"/>
  <c r="AF10"/>
  <c r="AE10"/>
  <c r="X10"/>
  <c r="W10"/>
  <c r="AG10" s="1"/>
  <c r="L10"/>
  <c r="AF9"/>
  <c r="AE9"/>
  <c r="X9"/>
  <c r="W9"/>
  <c r="L9"/>
  <c r="D21" i="1"/>
  <c r="E21"/>
  <c r="F21"/>
  <c r="G21"/>
  <c r="H21"/>
  <c r="I21"/>
  <c r="J21"/>
  <c r="M21"/>
  <c r="N21"/>
  <c r="O21"/>
  <c r="P21"/>
  <c r="Q21"/>
  <c r="R21"/>
  <c r="S21"/>
  <c r="T21"/>
  <c r="U21"/>
  <c r="V21"/>
  <c r="Y21"/>
  <c r="Z21"/>
  <c r="AA21"/>
  <c r="AB21"/>
  <c r="AC21"/>
  <c r="AD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C21"/>
  <c r="AH10" i="4" l="1"/>
  <c r="AG12"/>
  <c r="AH13"/>
  <c r="AH16"/>
  <c r="E30"/>
  <c r="I30"/>
  <c r="AM30"/>
  <c r="AQ30"/>
  <c r="AU30"/>
  <c r="AY30"/>
  <c r="BC30"/>
  <c r="BG30"/>
  <c r="BK30"/>
  <c r="BO30"/>
  <c r="BS30"/>
  <c r="BW30"/>
  <c r="CA30"/>
  <c r="CE30"/>
  <c r="CI30"/>
  <c r="CM30"/>
  <c r="CQ30"/>
  <c r="CU30"/>
  <c r="CY30"/>
  <c r="DC30"/>
  <c r="DG30"/>
  <c r="DK30"/>
  <c r="DO30"/>
  <c r="DS30"/>
  <c r="DW30"/>
  <c r="C30"/>
  <c r="G30"/>
  <c r="AS30"/>
  <c r="AW30"/>
  <c r="BA30"/>
  <c r="BE30"/>
  <c r="BI30"/>
  <c r="BM30"/>
  <c r="BQ30"/>
  <c r="BU30"/>
  <c r="BY30"/>
  <c r="CC30"/>
  <c r="CG30"/>
  <c r="CK30"/>
  <c r="CO30"/>
  <c r="CS30"/>
  <c r="CW30"/>
  <c r="DA30"/>
  <c r="DE30"/>
  <c r="DI30"/>
  <c r="DM30"/>
  <c r="DQ30"/>
  <c r="DU30"/>
  <c r="AH14"/>
  <c r="AH20"/>
  <c r="K29"/>
  <c r="L29"/>
  <c r="Q30"/>
  <c r="AJ30"/>
  <c r="AG14"/>
  <c r="AH11"/>
  <c r="AG15"/>
  <c r="AG20"/>
  <c r="AH17"/>
  <c r="AG17"/>
  <c r="T30"/>
  <c r="AG23"/>
  <c r="Y30"/>
  <c r="AG22"/>
  <c r="L24"/>
  <c r="W24"/>
  <c r="W30" s="1"/>
  <c r="AE24"/>
  <c r="AE30" s="1"/>
  <c r="AK30"/>
  <c r="AO30"/>
  <c r="AR30"/>
  <c r="AV30"/>
  <c r="AZ30"/>
  <c r="BD30"/>
  <c r="BH30"/>
  <c r="BL30"/>
  <c r="BP30"/>
  <c r="BT30"/>
  <c r="BX30"/>
  <c r="CB30"/>
  <c r="CF30"/>
  <c r="CJ30"/>
  <c r="CN30"/>
  <c r="CR30"/>
  <c r="CV30"/>
  <c r="CZ30"/>
  <c r="DD30"/>
  <c r="DH30"/>
  <c r="DL30"/>
  <c r="DP30"/>
  <c r="DT30"/>
  <c r="AA30"/>
  <c r="U30"/>
  <c r="K30"/>
  <c r="AH23"/>
  <c r="F30"/>
  <c r="J30"/>
  <c r="V30"/>
  <c r="R30"/>
  <c r="N30"/>
  <c r="S30"/>
  <c r="O30"/>
  <c r="Z30"/>
  <c r="AF24"/>
  <c r="AF30" s="1"/>
  <c r="X24"/>
  <c r="X30" s="1"/>
  <c r="AG9"/>
  <c r="AH9"/>
  <c r="AG25"/>
  <c r="AG29" s="1"/>
  <c r="AH25"/>
  <c r="AH29" s="1"/>
  <c r="AF15" i="1"/>
  <c r="AE15"/>
  <c r="L30" i="4" l="1"/>
  <c r="AG24"/>
  <c r="AG30" s="1"/>
  <c r="AH24"/>
  <c r="AH30" s="1"/>
  <c r="AH16" i="1"/>
  <c r="AG1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Y27" s="1"/>
  <c r="AM27"/>
  <c r="AN27"/>
  <c r="AO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AP27" l="1"/>
  <c r="D26"/>
  <c r="E26"/>
  <c r="F26"/>
  <c r="G26"/>
  <c r="H26"/>
  <c r="I26"/>
  <c r="J26"/>
  <c r="M26"/>
  <c r="N26"/>
  <c r="O26"/>
  <c r="P26"/>
  <c r="Q26"/>
  <c r="R26"/>
  <c r="S26"/>
  <c r="T26"/>
  <c r="U26"/>
  <c r="V26"/>
  <c r="Y26"/>
  <c r="Z26"/>
  <c r="AA26"/>
  <c r="AB26"/>
  <c r="AC26"/>
  <c r="AD26"/>
  <c r="AE26"/>
  <c r="AF26"/>
  <c r="AI26"/>
  <c r="AJ26"/>
  <c r="AK26"/>
  <c r="AL26"/>
  <c r="C26"/>
  <c r="C27" s="1"/>
  <c r="X25" l="1"/>
  <c r="W25"/>
  <c r="X22"/>
  <c r="W22"/>
  <c r="W26" l="1"/>
  <c r="X26"/>
  <c r="AI27"/>
  <c r="AF17"/>
  <c r="AE17"/>
  <c r="AF7"/>
  <c r="AF8"/>
  <c r="AF9"/>
  <c r="AF10"/>
  <c r="AF11"/>
  <c r="AF12"/>
  <c r="AF13"/>
  <c r="AF14"/>
  <c r="AF6"/>
  <c r="AF21" s="1"/>
  <c r="AE7"/>
  <c r="AE8"/>
  <c r="AE9"/>
  <c r="AE10"/>
  <c r="AE11"/>
  <c r="AE12"/>
  <c r="AE13"/>
  <c r="AE14"/>
  <c r="AE6"/>
  <c r="X18"/>
  <c r="X17"/>
  <c r="W18"/>
  <c r="W17"/>
  <c r="X7"/>
  <c r="X8"/>
  <c r="X9"/>
  <c r="X10"/>
  <c r="X11"/>
  <c r="X12"/>
  <c r="X13"/>
  <c r="X14"/>
  <c r="X6"/>
  <c r="X21" s="1"/>
  <c r="W7"/>
  <c r="W8"/>
  <c r="W9"/>
  <c r="W10"/>
  <c r="W11"/>
  <c r="W12"/>
  <c r="W13"/>
  <c r="W14"/>
  <c r="W6"/>
  <c r="L22"/>
  <c r="L23"/>
  <c r="AH23" s="1"/>
  <c r="L24"/>
  <c r="AH24" s="1"/>
  <c r="AH25"/>
  <c r="K23"/>
  <c r="AG23" s="1"/>
  <c r="K24"/>
  <c r="AG24" s="1"/>
  <c r="AG25"/>
  <c r="K22"/>
  <c r="L18"/>
  <c r="AH18" s="1"/>
  <c r="L17"/>
  <c r="AH17" s="1"/>
  <c r="K18"/>
  <c r="AG18" s="1"/>
  <c r="K17"/>
  <c r="AG17" s="1"/>
  <c r="L7"/>
  <c r="AH7" s="1"/>
  <c r="L8"/>
  <c r="AH8" s="1"/>
  <c r="L9"/>
  <c r="AH9" s="1"/>
  <c r="L10"/>
  <c r="AH10" s="1"/>
  <c r="L11"/>
  <c r="L12"/>
  <c r="AH12" s="1"/>
  <c r="L13"/>
  <c r="AH13" s="1"/>
  <c r="L14"/>
  <c r="AH14" s="1"/>
  <c r="L6"/>
  <c r="K7"/>
  <c r="AG7" s="1"/>
  <c r="K8"/>
  <c r="AG8" s="1"/>
  <c r="K9"/>
  <c r="AG9" s="1"/>
  <c r="K10"/>
  <c r="AG10" s="1"/>
  <c r="K11"/>
  <c r="K12"/>
  <c r="AG12" s="1"/>
  <c r="K13"/>
  <c r="AG13" s="1"/>
  <c r="K14"/>
  <c r="AG14" s="1"/>
  <c r="K6"/>
  <c r="K26" l="1"/>
  <c r="AH6"/>
  <c r="L21"/>
  <c r="AG6"/>
  <c r="K21"/>
  <c r="W21"/>
  <c r="AE21"/>
  <c r="L26"/>
  <c r="AG22"/>
  <c r="AG26" s="1"/>
  <c r="AG11"/>
  <c r="AH22"/>
  <c r="AH26" s="1"/>
  <c r="AH11"/>
  <c r="K27"/>
  <c r="AF27"/>
  <c r="AE27"/>
  <c r="X27"/>
  <c r="D27"/>
  <c r="E27"/>
  <c r="F27"/>
  <c r="G27"/>
  <c r="H27"/>
  <c r="I27"/>
  <c r="J27"/>
  <c r="M27"/>
  <c r="N27"/>
  <c r="O27"/>
  <c r="P27"/>
  <c r="Q27"/>
  <c r="R27"/>
  <c r="S27"/>
  <c r="T27"/>
  <c r="U27"/>
  <c r="V27"/>
  <c r="W27"/>
  <c r="Y27"/>
  <c r="Z27"/>
  <c r="AA27"/>
  <c r="AB27"/>
  <c r="AC27"/>
  <c r="AD27"/>
  <c r="AJ27"/>
  <c r="AK27"/>
  <c r="AL27"/>
  <c r="AG21" l="1"/>
  <c r="AH21"/>
  <c r="AH27" s="1"/>
  <c r="L27"/>
  <c r="AG27"/>
</calcChain>
</file>

<file path=xl/sharedStrings.xml><?xml version="1.0" encoding="utf-8"?>
<sst xmlns="http://schemas.openxmlformats.org/spreadsheetml/2006/main" count="177" uniqueCount="77">
  <si>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</si>
  <si>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</si>
  <si>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</si>
  <si>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</si>
  <si>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</si>
  <si>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</si>
  <si>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</si>
  <si>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</si>
  <si>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</si>
  <si>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</si>
  <si>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</si>
  <si>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</si>
  <si>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</si>
  <si>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</si>
  <si>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</si>
  <si>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</si>
  <si>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</si>
  <si>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Гімназія</t>
  </si>
  <si>
    <t>ЗОШ № 1</t>
  </si>
  <si>
    <t>ЗОШ № 2</t>
  </si>
  <si>
    <t>ЗОШ № 3</t>
  </si>
  <si>
    <t>ЗОШ № 6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</si>
  <si>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</si>
  <si>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</si>
  <si>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</si>
  <si>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</si>
  <si>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</si>
  <si>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</si>
  <si>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</si>
  <si>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</si>
  <si>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</si>
  <si>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</si>
  <si>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Мережа  закладів загальної середньої освіти м. Бровари</t>
  </si>
  <si>
    <t>СШ № 7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</si>
  <si>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</si>
  <si>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</si>
  <si>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</si>
  <si>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 xml:space="preserve">на 2020/2021навчальний рік </t>
  </si>
  <si>
    <t>ТОВ "ЗЗСО-гімназія "Фортуна"</t>
  </si>
  <si>
    <t>Школа повного дня</t>
  </si>
  <si>
    <t>СШ № 5</t>
  </si>
  <si>
    <t>ПРИВАТНИЙ ЗАКЛАД ЗАГАЛЬНОЇ СЕРЕДНЬОЇ ОСВІТИ «ЛІЦЕЙ «ПЕРСПЕКТИВИ"</t>
  </si>
  <si>
    <t>14</t>
  </si>
  <si>
    <t>15</t>
  </si>
  <si>
    <r>
      <rPr>
        <b/>
        <sz val="22"/>
        <rFont val="Times New Roman"/>
        <family val="1"/>
        <charset val="204"/>
      </rPr>
      <t>Разом   10-11  клас</t>
    </r>
    <r>
      <rPr>
        <sz val="22"/>
        <rFont val="Times New Roman"/>
        <family val="1"/>
        <charset val="204"/>
      </rPr>
      <t>и</t>
    </r>
  </si>
  <si>
    <r>
      <rPr>
        <b/>
        <sz val="18"/>
        <rFont val="Times New Roman"/>
        <family val="1"/>
        <charset val="204"/>
      </rPr>
      <t>ТОВ "Навчально-реабілітаційний центр "Мозаїка"</t>
    </r>
    <r>
      <rPr>
        <b/>
        <sz val="22"/>
        <rFont val="Times New Roman"/>
        <family val="1"/>
        <charset val="204"/>
      </rPr>
      <t xml:space="preserve">   </t>
    </r>
  </si>
  <si>
    <t>Міський голова                                                                                                                                                                                                                             Ігор САПОЖКО</t>
  </si>
  <si>
    <t>БНВО (ЗОШ І-ІІ ступенів, ліцей)</t>
  </si>
  <si>
    <t>Княжицька ЗОШ</t>
  </si>
  <si>
    <t>Требухівська ЗОШ</t>
  </si>
  <si>
    <t>16</t>
  </si>
  <si>
    <t>17</t>
  </si>
  <si>
    <t>Додаток 1
до рішення виконавчого комітету Броварської міської ради Київської області 
від  ____________2021  №  _________</t>
  </si>
  <si>
    <t>з них російських</t>
  </si>
  <si>
    <t>Броварська загальноосвітня школа І-ІІІ ступенів  № 2 ім. В.О. Сухомлинського</t>
  </si>
  <si>
    <t>Броварський навчально-виховний комплекс</t>
  </si>
  <si>
    <t>Броварська гімназія                                           ім. С.І. Олійника</t>
  </si>
  <si>
    <t xml:space="preserve"> з них українських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</si>
  <si>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</si>
  <si>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>Мережа  закладів загальної середньої освіти  Броварської міської територіальної громади</t>
  </si>
  <si>
    <t xml:space="preserve">на 2021/2022 навчальний рік </t>
  </si>
  <si>
    <t>Броварське навчально-виховне об'єднання (ЗОШ І-ІІ ступенів, ліцей)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</si>
  <si>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</si>
  <si>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r>
      <rPr>
        <b/>
        <sz val="22"/>
        <rFont val="Times New Roman"/>
        <family val="1"/>
        <charset val="204"/>
      </rPr>
      <t xml:space="preserve">ТОВ "Навчально-реабілітаційний центр "Мозаїка"  </t>
    </r>
    <r>
      <rPr>
        <b/>
        <sz val="28"/>
        <rFont val="Times New Roman"/>
        <family val="1"/>
        <charset val="204"/>
      </rPr>
      <t xml:space="preserve"> </t>
    </r>
  </si>
  <si>
    <t>Приватний заклад  загальної середньої освіти "Ліцей  "Перспективи"</t>
  </si>
  <si>
    <t>Броварська загальноосвітня школа                 І-ІІІ ступенів  № 1 </t>
  </si>
  <si>
    <t>Броварська спеціалізована школа                      І-ІІІ ступенів № 7</t>
  </si>
  <si>
    <t>Броварська загальноосвітня школа                  І-ІІІ ступенів № 9</t>
  </si>
  <si>
    <t>Броварська загальноосвітня школа                    І-ІІІ ступенів № 10</t>
  </si>
  <si>
    <t>Всього комунальної власності</t>
  </si>
  <si>
    <t>Всього приватної власності</t>
  </si>
  <si>
    <t>Броварська загальноосвітня школа                     І-ІІІ ступенів  № 3 </t>
  </si>
  <si>
    <t>Броварська спеціалізована школа                            І-ІІІ ступенів № 5 ім. Василя Стуса</t>
  </si>
  <si>
    <t>Броварська загальноосвітня школа                         І-ІІІ ступенів № 6</t>
  </si>
  <si>
    <t>Княжицька  загальноосвітня школа                       І-ІІІ ступенів</t>
  </si>
  <si>
    <t>Требухівська загальноосвітня школа                       І-ІІІ ступенів</t>
  </si>
  <si>
    <t>Додаток 1
до рішення виконавчого комітету Броварської міської ради                                                                                                                                   Броварського району Київської області 
 від 14.09.2021 року № 723</t>
  </si>
</sst>
</file>

<file path=xl/styles.xml><?xml version="1.0" encoding="utf-8"?>
<styleSheet xmlns="http://schemas.openxmlformats.org/spreadsheetml/2006/main">
  <fonts count="54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4"/>
      <name val="Arial"/>
      <family val="2"/>
      <charset val="204"/>
    </font>
    <font>
      <sz val="20"/>
      <name val="Arial"/>
      <family val="2"/>
      <charset val="204"/>
    </font>
    <font>
      <b/>
      <i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20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4"/>
      <name val="Times New Roman"/>
      <family val="1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i/>
      <sz val="22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24"/>
      <name val="Arial"/>
      <family val="2"/>
      <charset val="204"/>
    </font>
    <font>
      <b/>
      <sz val="36"/>
      <name val="Times New Roman"/>
      <family val="1"/>
      <charset val="204"/>
    </font>
    <font>
      <b/>
      <i/>
      <sz val="36"/>
      <name val="Arial"/>
      <family val="2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2" fillId="0" borderId="4" xfId="0" applyFont="1" applyBorder="1"/>
    <xf numFmtId="0" fontId="13" fillId="0" borderId="0" xfId="0" applyFont="1"/>
    <xf numFmtId="0" fontId="9" fillId="2" borderId="20" xfId="0" applyFont="1" applyFill="1" applyBorder="1" applyAlignment="1">
      <alignment horizontal="center" vertical="center" textRotation="90" wrapText="1"/>
    </xf>
    <xf numFmtId="0" fontId="2" fillId="0" borderId="16" xfId="0" applyFont="1" applyBorder="1"/>
    <xf numFmtId="0" fontId="2" fillId="0" borderId="30" xfId="0" applyFont="1" applyBorder="1"/>
    <xf numFmtId="0" fontId="11" fillId="2" borderId="4" xfId="0" applyFont="1" applyFill="1" applyBorder="1"/>
    <xf numFmtId="0" fontId="11" fillId="2" borderId="31" xfId="0" applyFont="1" applyFill="1" applyBorder="1"/>
    <xf numFmtId="0" fontId="9" fillId="2" borderId="14" xfId="0" applyFont="1" applyFill="1" applyBorder="1"/>
    <xf numFmtId="0" fontId="9" fillId="2" borderId="32" xfId="0" applyFont="1" applyFill="1" applyBorder="1"/>
    <xf numFmtId="0" fontId="10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/>
    <xf numFmtId="49" fontId="18" fillId="0" borderId="0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 applyBorder="1"/>
    <xf numFmtId="0" fontId="27" fillId="0" borderId="0" xfId="0" applyFont="1"/>
    <xf numFmtId="0" fontId="25" fillId="0" borderId="0" xfId="0" applyFont="1"/>
    <xf numFmtId="0" fontId="25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/>
    <xf numFmtId="0" fontId="15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1" fontId="27" fillId="0" borderId="0" xfId="0" applyNumberFormat="1" applyFont="1"/>
    <xf numFmtId="0" fontId="31" fillId="0" borderId="0" xfId="0" applyFont="1"/>
    <xf numFmtId="0" fontId="10" fillId="0" borderId="0" xfId="0" applyFont="1"/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22" xfId="0" applyFont="1" applyFill="1" applyBorder="1" applyAlignment="1">
      <alignment horizontal="center" vertical="center" textRotation="90" wrapText="1"/>
    </xf>
    <xf numFmtId="0" fontId="32" fillId="2" borderId="20" xfId="0" applyFont="1" applyFill="1" applyBorder="1" applyAlignment="1">
      <alignment horizontal="center" vertical="center" textRotation="90" wrapText="1"/>
    </xf>
    <xf numFmtId="0" fontId="32" fillId="2" borderId="21" xfId="0" applyFont="1" applyFill="1" applyBorder="1"/>
    <xf numFmtId="0" fontId="32" fillId="2" borderId="16" xfId="0" applyFont="1" applyFill="1" applyBorder="1" applyAlignment="1">
      <alignment wrapText="1"/>
    </xf>
    <xf numFmtId="0" fontId="32" fillId="2" borderId="4" xfId="0" applyFont="1" applyFill="1" applyBorder="1" applyAlignment="1">
      <alignment wrapText="1"/>
    </xf>
    <xf numFmtId="0" fontId="32" fillId="2" borderId="31" xfId="0" applyFont="1" applyFill="1" applyBorder="1"/>
    <xf numFmtId="0" fontId="32" fillId="2" borderId="18" xfId="0" applyFont="1" applyFill="1" applyBorder="1"/>
    <xf numFmtId="0" fontId="32" fillId="2" borderId="4" xfId="0" applyFont="1" applyFill="1" applyBorder="1" applyAlignment="1">
      <alignment horizontal="right"/>
    </xf>
    <xf numFmtId="1" fontId="32" fillId="2" borderId="4" xfId="0" applyNumberFormat="1" applyFont="1" applyFill="1" applyBorder="1" applyAlignment="1">
      <alignment horizontal="right"/>
    </xf>
    <xf numFmtId="0" fontId="32" fillId="2" borderId="4" xfId="0" applyFont="1" applyFill="1" applyBorder="1"/>
    <xf numFmtId="0" fontId="32" fillId="2" borderId="5" xfId="0" applyFont="1" applyFill="1" applyBorder="1"/>
    <xf numFmtId="0" fontId="32" fillId="2" borderId="23" xfId="0" applyFont="1" applyFill="1" applyBorder="1"/>
    <xf numFmtId="0" fontId="32" fillId="2" borderId="13" xfId="0" applyFont="1" applyFill="1" applyBorder="1" applyAlignment="1">
      <alignment horizontal="right"/>
    </xf>
    <xf numFmtId="1" fontId="32" fillId="2" borderId="13" xfId="0" applyNumberFormat="1" applyFont="1" applyFill="1" applyBorder="1" applyAlignment="1">
      <alignment horizontal="right"/>
    </xf>
    <xf numFmtId="0" fontId="32" fillId="2" borderId="13" xfId="0" applyFont="1" applyFill="1" applyBorder="1"/>
    <xf numFmtId="49" fontId="32" fillId="0" borderId="23" xfId="0" applyNumberFormat="1" applyFont="1" applyBorder="1" applyAlignment="1">
      <alignment horizontal="right"/>
    </xf>
    <xf numFmtId="0" fontId="32" fillId="0" borderId="4" xfId="0" applyFont="1" applyBorder="1" applyAlignment="1">
      <alignment wrapText="1"/>
    </xf>
    <xf numFmtId="0" fontId="32" fillId="0" borderId="4" xfId="0" applyFont="1" applyBorder="1"/>
    <xf numFmtId="1" fontId="32" fillId="0" borderId="4" xfId="0" applyNumberFormat="1" applyFont="1" applyBorder="1"/>
    <xf numFmtId="0" fontId="34" fillId="0" borderId="0" xfId="0" applyFont="1"/>
    <xf numFmtId="0" fontId="34" fillId="0" borderId="0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1" fontId="32" fillId="0" borderId="0" xfId="0" applyNumberFormat="1" applyFont="1" applyBorder="1"/>
    <xf numFmtId="0" fontId="32" fillId="0" borderId="0" xfId="0" applyFont="1"/>
    <xf numFmtId="0" fontId="39" fillId="0" borderId="0" xfId="0" applyFont="1"/>
    <xf numFmtId="0" fontId="10" fillId="0" borderId="0" xfId="0" applyFont="1" applyFill="1"/>
    <xf numFmtId="0" fontId="32" fillId="0" borderId="25" xfId="0" applyFont="1" applyBorder="1"/>
    <xf numFmtId="0" fontId="32" fillId="0" borderId="27" xfId="0" applyFont="1" applyBorder="1"/>
    <xf numFmtId="0" fontId="32" fillId="0" borderId="4" xfId="0" applyFont="1" applyFill="1" applyBorder="1" applyAlignment="1">
      <alignment horizontal="right"/>
    </xf>
    <xf numFmtId="0" fontId="32" fillId="2" borderId="30" xfId="0" applyFont="1" applyFill="1" applyBorder="1" applyAlignment="1">
      <alignment wrapText="1"/>
    </xf>
    <xf numFmtId="0" fontId="32" fillId="2" borderId="30" xfId="0" applyFont="1" applyFill="1" applyBorder="1" applyAlignment="1">
      <alignment horizontal="right"/>
    </xf>
    <xf numFmtId="0" fontId="32" fillId="2" borderId="33" xfId="0" applyFont="1" applyFill="1" applyBorder="1" applyAlignment="1">
      <alignment horizontal="right"/>
    </xf>
    <xf numFmtId="0" fontId="32" fillId="0" borderId="30" xfId="0" applyFont="1" applyBorder="1"/>
    <xf numFmtId="0" fontId="32" fillId="2" borderId="8" xfId="0" applyFont="1" applyFill="1" applyBorder="1" applyAlignment="1">
      <alignment horizontal="center" vertical="center" textRotation="90" wrapText="1"/>
    </xf>
    <xf numFmtId="0" fontId="32" fillId="2" borderId="16" xfId="0" applyFont="1" applyFill="1" applyBorder="1" applyAlignment="1">
      <alignment horizontal="right"/>
    </xf>
    <xf numFmtId="0" fontId="32" fillId="2" borderId="34" xfId="0" applyFont="1" applyFill="1" applyBorder="1" applyAlignment="1">
      <alignment horizontal="right"/>
    </xf>
    <xf numFmtId="0" fontId="32" fillId="0" borderId="16" xfId="0" applyFont="1" applyBorder="1"/>
    <xf numFmtId="0" fontId="24" fillId="0" borderId="25" xfId="0" applyFont="1" applyFill="1" applyBorder="1" applyAlignment="1">
      <alignment horizontal="right"/>
    </xf>
    <xf numFmtId="0" fontId="24" fillId="0" borderId="25" xfId="0" applyFont="1" applyFill="1" applyBorder="1" applyAlignment="1">
      <alignment wrapText="1"/>
    </xf>
    <xf numFmtId="0" fontId="24" fillId="0" borderId="27" xfId="0" applyFont="1" applyFill="1" applyBorder="1" applyAlignment="1">
      <alignment wrapText="1"/>
    </xf>
    <xf numFmtId="1" fontId="32" fillId="0" borderId="4" xfId="0" applyNumberFormat="1" applyFont="1" applyFill="1" applyBorder="1" applyAlignment="1">
      <alignment horizontal="right"/>
    </xf>
    <xf numFmtId="0" fontId="32" fillId="2" borderId="30" xfId="0" applyFont="1" applyFill="1" applyBorder="1"/>
    <xf numFmtId="0" fontId="32" fillId="2" borderId="37" xfId="0" applyFont="1" applyFill="1" applyBorder="1" applyAlignment="1">
      <alignment horizontal="center" vertical="center" textRotation="90" wrapText="1"/>
    </xf>
    <xf numFmtId="0" fontId="32" fillId="2" borderId="19" xfId="0" applyFont="1" applyFill="1" applyBorder="1"/>
    <xf numFmtId="0" fontId="32" fillId="2" borderId="16" xfId="0" applyFont="1" applyFill="1" applyBorder="1"/>
    <xf numFmtId="0" fontId="32" fillId="2" borderId="34" xfId="0" applyFont="1" applyFill="1" applyBorder="1"/>
    <xf numFmtId="0" fontId="24" fillId="0" borderId="1" xfId="0" applyFont="1" applyFill="1" applyBorder="1" applyAlignment="1">
      <alignment horizontal="center" vertical="center" textRotation="90" wrapText="1"/>
    </xf>
    <xf numFmtId="0" fontId="24" fillId="0" borderId="7" xfId="0" applyFont="1" applyFill="1" applyBorder="1" applyAlignment="1">
      <alignment horizontal="center" vertical="center" textRotation="90" wrapText="1"/>
    </xf>
    <xf numFmtId="1" fontId="24" fillId="0" borderId="25" xfId="0" applyNumberFormat="1" applyFont="1" applyFill="1" applyBorder="1" applyAlignment="1">
      <alignment wrapText="1"/>
    </xf>
    <xf numFmtId="1" fontId="24" fillId="0" borderId="27" xfId="0" applyNumberFormat="1" applyFont="1" applyFill="1" applyBorder="1" applyAlignment="1">
      <alignment wrapText="1"/>
    </xf>
    <xf numFmtId="0" fontId="24" fillId="0" borderId="27" xfId="0" applyFont="1" applyFill="1" applyBorder="1" applyAlignment="1">
      <alignment horizontal="right"/>
    </xf>
    <xf numFmtId="1" fontId="24" fillId="0" borderId="25" xfId="0" applyNumberFormat="1" applyFont="1" applyFill="1" applyBorder="1" applyAlignment="1">
      <alignment horizontal="right"/>
    </xf>
    <xf numFmtId="0" fontId="28" fillId="0" borderId="0" xfId="0" applyFont="1" applyFill="1"/>
    <xf numFmtId="0" fontId="32" fillId="2" borderId="38" xfId="0" applyFont="1" applyFill="1" applyBorder="1"/>
    <xf numFmtId="1" fontId="24" fillId="0" borderId="35" xfId="0" applyNumberFormat="1" applyFont="1" applyFill="1" applyBorder="1" applyAlignment="1">
      <alignment wrapText="1"/>
    </xf>
    <xf numFmtId="1" fontId="24" fillId="0" borderId="36" xfId="0" applyNumberFormat="1" applyFont="1" applyFill="1" applyBorder="1" applyAlignment="1">
      <alignment wrapText="1"/>
    </xf>
    <xf numFmtId="0" fontId="11" fillId="2" borderId="13" xfId="0" applyFont="1" applyFill="1" applyBorder="1"/>
    <xf numFmtId="49" fontId="32" fillId="2" borderId="24" xfId="0" applyNumberFormat="1" applyFont="1" applyFill="1" applyBorder="1" applyAlignment="1">
      <alignment horizontal="right"/>
    </xf>
    <xf numFmtId="0" fontId="32" fillId="2" borderId="40" xfId="0" applyFont="1" applyFill="1" applyBorder="1" applyAlignment="1">
      <alignment horizontal="right"/>
    </xf>
    <xf numFmtId="0" fontId="32" fillId="2" borderId="41" xfId="0" applyFont="1" applyFill="1" applyBorder="1" applyAlignment="1">
      <alignment horizontal="right"/>
    </xf>
    <xf numFmtId="0" fontId="32" fillId="2" borderId="43" xfId="0" applyFont="1" applyFill="1" applyBorder="1" applyAlignment="1">
      <alignment horizontal="right"/>
    </xf>
    <xf numFmtId="1" fontId="32" fillId="2" borderId="40" xfId="0" applyNumberFormat="1" applyFont="1" applyFill="1" applyBorder="1" applyAlignment="1">
      <alignment horizontal="right"/>
    </xf>
    <xf numFmtId="1" fontId="24" fillId="0" borderId="26" xfId="0" applyNumberFormat="1" applyFont="1" applyFill="1" applyBorder="1" applyAlignment="1">
      <alignment wrapText="1"/>
    </xf>
    <xf numFmtId="1" fontId="24" fillId="0" borderId="42" xfId="0" applyNumberFormat="1" applyFont="1" applyFill="1" applyBorder="1" applyAlignment="1">
      <alignment wrapText="1"/>
    </xf>
    <xf numFmtId="0" fontId="32" fillId="2" borderId="43" xfId="0" applyFont="1" applyFill="1" applyBorder="1"/>
    <xf numFmtId="0" fontId="32" fillId="2" borderId="40" xfId="0" applyFont="1" applyFill="1" applyBorder="1"/>
    <xf numFmtId="0" fontId="32" fillId="2" borderId="26" xfId="0" applyFont="1" applyFill="1" applyBorder="1"/>
    <xf numFmtId="0" fontId="32" fillId="2" borderId="42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6" xfId="0" applyFont="1" applyFill="1" applyBorder="1" applyAlignment="1">
      <alignment wrapText="1"/>
    </xf>
    <xf numFmtId="0" fontId="24" fillId="0" borderId="42" xfId="0" applyFont="1" applyFill="1" applyBorder="1" applyAlignment="1">
      <alignment wrapText="1"/>
    </xf>
    <xf numFmtId="0" fontId="24" fillId="0" borderId="0" xfId="0" applyFont="1" applyBorder="1"/>
    <xf numFmtId="0" fontId="24" fillId="0" borderId="47" xfId="0" applyFont="1" applyFill="1" applyBorder="1" applyAlignment="1">
      <alignment horizontal="center" vertical="center" textRotation="90" wrapText="1"/>
    </xf>
    <xf numFmtId="0" fontId="24" fillId="0" borderId="49" xfId="0" applyFont="1" applyFill="1" applyBorder="1" applyAlignment="1">
      <alignment horizontal="center" vertical="center" textRotation="90" wrapText="1"/>
    </xf>
    <xf numFmtId="1" fontId="24" fillId="0" borderId="27" xfId="0" applyNumberFormat="1" applyFont="1" applyFill="1" applyBorder="1" applyAlignment="1">
      <alignment horizontal="right"/>
    </xf>
    <xf numFmtId="1" fontId="24" fillId="0" borderId="35" xfId="0" applyNumberFormat="1" applyFont="1" applyFill="1" applyBorder="1" applyAlignment="1">
      <alignment horizontal="right"/>
    </xf>
    <xf numFmtId="1" fontId="24" fillId="0" borderId="36" xfId="0" applyNumberFormat="1" applyFont="1" applyFill="1" applyBorder="1" applyAlignment="1">
      <alignment horizontal="right"/>
    </xf>
    <xf numFmtId="1" fontId="24" fillId="0" borderId="39" xfId="0" applyNumberFormat="1" applyFont="1" applyFill="1" applyBorder="1" applyAlignment="1">
      <alignment horizontal="right"/>
    </xf>
    <xf numFmtId="0" fontId="24" fillId="0" borderId="44" xfId="0" applyFont="1" applyFill="1" applyBorder="1" applyAlignment="1">
      <alignment wrapText="1"/>
    </xf>
    <xf numFmtId="0" fontId="24" fillId="2" borderId="16" xfId="0" applyFont="1" applyFill="1" applyBorder="1" applyAlignment="1">
      <alignment wrapText="1"/>
    </xf>
    <xf numFmtId="0" fontId="24" fillId="0" borderId="5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9" fillId="2" borderId="16" xfId="0" applyFont="1" applyFill="1" applyBorder="1" applyAlignment="1">
      <alignment wrapText="1"/>
    </xf>
    <xf numFmtId="0" fontId="32" fillId="0" borderId="6" xfId="0" applyFont="1" applyFill="1" applyBorder="1"/>
    <xf numFmtId="0" fontId="24" fillId="0" borderId="6" xfId="0" applyFont="1" applyFill="1" applyBorder="1" applyAlignment="1">
      <alignment wrapText="1"/>
    </xf>
    <xf numFmtId="0" fontId="32" fillId="0" borderId="30" xfId="0" applyFont="1" applyFill="1" applyBorder="1" applyAlignment="1">
      <alignment horizontal="right"/>
    </xf>
    <xf numFmtId="0" fontId="32" fillId="0" borderId="16" xfId="0" applyFont="1" applyFill="1" applyBorder="1" applyAlignment="1">
      <alignment horizontal="right"/>
    </xf>
    <xf numFmtId="0" fontId="32" fillId="0" borderId="16" xfId="0" applyFont="1" applyFill="1" applyBorder="1"/>
    <xf numFmtId="0" fontId="32" fillId="0" borderId="4" xfId="0" applyFont="1" applyFill="1" applyBorder="1"/>
    <xf numFmtId="0" fontId="14" fillId="0" borderId="4" xfId="0" applyFont="1" applyFill="1" applyBorder="1"/>
    <xf numFmtId="0" fontId="23" fillId="0" borderId="4" xfId="0" applyFont="1" applyFill="1" applyBorder="1"/>
    <xf numFmtId="0" fontId="42" fillId="0" borderId="4" xfId="0" applyFont="1" applyFill="1" applyBorder="1"/>
    <xf numFmtId="0" fontId="11" fillId="0" borderId="0" xfId="0" applyFont="1" applyFill="1"/>
    <xf numFmtId="0" fontId="32" fillId="0" borderId="4" xfId="0" quotePrefix="1" applyFont="1" applyFill="1" applyBorder="1" applyAlignment="1">
      <alignment horizontal="right"/>
    </xf>
    <xf numFmtId="0" fontId="11" fillId="0" borderId="4" xfId="0" applyFont="1" applyFill="1" applyBorder="1"/>
    <xf numFmtId="0" fontId="19" fillId="0" borderId="6" xfId="0" applyFont="1" applyFill="1" applyBorder="1" applyAlignment="1">
      <alignment wrapText="1"/>
    </xf>
    <xf numFmtId="0" fontId="24" fillId="0" borderId="28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49" fontId="32" fillId="0" borderId="13" xfId="0" applyNumberFormat="1" applyFont="1" applyBorder="1" applyAlignment="1">
      <alignment horizontal="right"/>
    </xf>
    <xf numFmtId="0" fontId="19" fillId="0" borderId="32" xfId="0" applyNumberFormat="1" applyFont="1" applyFill="1" applyBorder="1" applyAlignment="1">
      <alignment vertical="center" wrapText="1"/>
    </xf>
    <xf numFmtId="0" fontId="32" fillId="0" borderId="13" xfId="0" applyFont="1" applyBorder="1" applyAlignment="1">
      <alignment wrapText="1"/>
    </xf>
    <xf numFmtId="0" fontId="32" fillId="0" borderId="13" xfId="0" applyFont="1" applyBorder="1"/>
    <xf numFmtId="0" fontId="32" fillId="0" borderId="33" xfId="0" applyFont="1" applyBorder="1"/>
    <xf numFmtId="0" fontId="32" fillId="0" borderId="34" xfId="0" applyFont="1" applyBorder="1"/>
    <xf numFmtId="1" fontId="32" fillId="0" borderId="13" xfId="0" applyNumberFormat="1" applyFont="1" applyBorder="1"/>
    <xf numFmtId="0" fontId="2" fillId="0" borderId="34" xfId="0" applyFont="1" applyBorder="1"/>
    <xf numFmtId="0" fontId="2" fillId="0" borderId="13" xfId="0" applyFont="1" applyBorder="1"/>
    <xf numFmtId="0" fontId="2" fillId="0" borderId="33" xfId="0" applyFont="1" applyBorder="1"/>
    <xf numFmtId="0" fontId="32" fillId="0" borderId="35" xfId="0" applyFont="1" applyBorder="1"/>
    <xf numFmtId="0" fontId="32" fillId="0" borderId="36" xfId="0" applyFont="1" applyBorder="1"/>
    <xf numFmtId="1" fontId="24" fillId="0" borderId="52" xfId="0" applyNumberFormat="1" applyFont="1" applyFill="1" applyBorder="1"/>
    <xf numFmtId="1" fontId="24" fillId="0" borderId="53" xfId="0" applyNumberFormat="1" applyFont="1" applyFill="1" applyBorder="1"/>
    <xf numFmtId="1" fontId="24" fillId="0" borderId="22" xfId="0" applyNumberFormat="1" applyFont="1" applyFill="1" applyBorder="1"/>
    <xf numFmtId="1" fontId="24" fillId="0" borderId="20" xfId="0" applyNumberFormat="1" applyFont="1" applyFill="1" applyBorder="1"/>
    <xf numFmtId="1" fontId="24" fillId="0" borderId="37" xfId="0" applyNumberFormat="1" applyFont="1" applyFill="1" applyBorder="1"/>
    <xf numFmtId="1" fontId="12" fillId="0" borderId="52" xfId="0" applyNumberFormat="1" applyFont="1" applyFill="1" applyBorder="1"/>
    <xf numFmtId="0" fontId="24" fillId="0" borderId="48" xfId="0" applyFont="1" applyFill="1" applyBorder="1" applyAlignment="1">
      <alignment wrapText="1"/>
    </xf>
    <xf numFmtId="0" fontId="24" fillId="0" borderId="54" xfId="0" applyFont="1" applyFill="1" applyBorder="1" applyAlignment="1">
      <alignment wrapText="1"/>
    </xf>
    <xf numFmtId="0" fontId="24" fillId="0" borderId="47" xfId="0" applyFont="1" applyFill="1" applyBorder="1" applyAlignment="1">
      <alignment wrapText="1"/>
    </xf>
    <xf numFmtId="0" fontId="24" fillId="0" borderId="49" xfId="0" applyFont="1" applyFill="1" applyBorder="1" applyAlignment="1">
      <alignment wrapText="1"/>
    </xf>
    <xf numFmtId="0" fontId="24" fillId="0" borderId="46" xfId="0" applyFont="1" applyFill="1" applyBorder="1" applyAlignment="1">
      <alignment wrapText="1"/>
    </xf>
    <xf numFmtId="0" fontId="12" fillId="0" borderId="48" xfId="0" applyFont="1" applyFill="1" applyBorder="1" applyAlignment="1">
      <alignment wrapText="1"/>
    </xf>
    <xf numFmtId="0" fontId="26" fillId="0" borderId="48" xfId="0" applyFont="1" applyFill="1" applyBorder="1"/>
    <xf numFmtId="1" fontId="24" fillId="0" borderId="47" xfId="0" applyNumberFormat="1" applyFont="1" applyFill="1" applyBorder="1"/>
    <xf numFmtId="1" fontId="24" fillId="0" borderId="49" xfId="0" applyNumberFormat="1" applyFont="1" applyFill="1" applyBorder="1"/>
    <xf numFmtId="0" fontId="20" fillId="2" borderId="39" xfId="0" applyFont="1" applyFill="1" applyBorder="1" applyAlignment="1">
      <alignment wrapText="1"/>
    </xf>
    <xf numFmtId="0" fontId="33" fillId="0" borderId="28" xfId="0" applyFont="1" applyFill="1" applyBorder="1" applyAlignment="1"/>
    <xf numFmtId="0" fontId="24" fillId="0" borderId="37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right"/>
    </xf>
    <xf numFmtId="0" fontId="20" fillId="2" borderId="4" xfId="0" applyFont="1" applyFill="1" applyBorder="1" applyAlignment="1">
      <alignment wrapText="1"/>
    </xf>
    <xf numFmtId="0" fontId="24" fillId="0" borderId="4" xfId="0" applyFont="1" applyFill="1" applyBorder="1" applyAlignment="1">
      <alignment wrapText="1"/>
    </xf>
    <xf numFmtId="1" fontId="24" fillId="0" borderId="4" xfId="0" applyNumberFormat="1" applyFont="1" applyFill="1" applyBorder="1" applyAlignment="1">
      <alignment horizontal="right"/>
    </xf>
    <xf numFmtId="1" fontId="24" fillId="0" borderId="4" xfId="0" applyNumberFormat="1" applyFont="1" applyFill="1" applyBorder="1" applyAlignment="1">
      <alignment wrapText="1"/>
    </xf>
    <xf numFmtId="0" fontId="11" fillId="2" borderId="0" xfId="0" applyFont="1" applyFill="1" applyBorder="1"/>
    <xf numFmtId="0" fontId="26" fillId="0" borderId="0" xfId="0" applyFont="1" applyFill="1" applyBorder="1"/>
    <xf numFmtId="0" fontId="9" fillId="2" borderId="58" xfId="0" applyFont="1" applyFill="1" applyBorder="1"/>
    <xf numFmtId="0" fontId="43" fillId="2" borderId="0" xfId="0" applyFont="1" applyFill="1" applyBorder="1"/>
    <xf numFmtId="0" fontId="46" fillId="2" borderId="19" xfId="0" applyFont="1" applyFill="1" applyBorder="1" applyAlignment="1">
      <alignment horizontal="center" vertical="center"/>
    </xf>
    <xf numFmtId="0" fontId="46" fillId="2" borderId="31" xfId="0" applyFont="1" applyFill="1" applyBorder="1" applyAlignment="1">
      <alignment horizontal="center" vertical="center"/>
    </xf>
    <xf numFmtId="0" fontId="46" fillId="2" borderId="62" xfId="0" applyFont="1" applyFill="1" applyBorder="1" applyAlignment="1">
      <alignment horizontal="center" vertical="center"/>
    </xf>
    <xf numFmtId="0" fontId="46" fillId="2" borderId="63" xfId="0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6" fillId="2" borderId="30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/>
    </xf>
    <xf numFmtId="0" fontId="46" fillId="2" borderId="32" xfId="0" applyFont="1" applyFill="1" applyBorder="1" applyAlignment="1">
      <alignment horizontal="center" vertical="center"/>
    </xf>
    <xf numFmtId="0" fontId="46" fillId="2" borderId="64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 wrapText="1"/>
    </xf>
    <xf numFmtId="0" fontId="47" fillId="0" borderId="46" xfId="0" applyFont="1" applyFill="1" applyBorder="1" applyAlignment="1">
      <alignment horizontal="center" vertical="center" wrapText="1"/>
    </xf>
    <xf numFmtId="1" fontId="47" fillId="4" borderId="46" xfId="0" applyNumberFormat="1" applyFont="1" applyFill="1" applyBorder="1" applyAlignment="1">
      <alignment horizontal="center" vertical="center"/>
    </xf>
    <xf numFmtId="1" fontId="47" fillId="4" borderId="48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 textRotation="90" wrapText="1"/>
    </xf>
    <xf numFmtId="0" fontId="40" fillId="2" borderId="52" xfId="0" applyFont="1" applyFill="1" applyBorder="1" applyAlignment="1">
      <alignment horizontal="center" vertical="center" textRotation="90" wrapText="1"/>
    </xf>
    <xf numFmtId="0" fontId="40" fillId="2" borderId="53" xfId="0" applyFont="1" applyFill="1" applyBorder="1" applyAlignment="1">
      <alignment horizontal="center" vertical="center" textRotation="90" wrapText="1"/>
    </xf>
    <xf numFmtId="0" fontId="35" fillId="4" borderId="22" xfId="0" applyFont="1" applyFill="1" applyBorder="1" applyAlignment="1">
      <alignment horizontal="center" vertical="center" textRotation="90" wrapText="1"/>
    </xf>
    <xf numFmtId="0" fontId="35" fillId="4" borderId="20" xfId="0" applyFont="1" applyFill="1" applyBorder="1" applyAlignment="1">
      <alignment horizontal="center" vertical="center" textRotation="90" wrapText="1"/>
    </xf>
    <xf numFmtId="0" fontId="35" fillId="3" borderId="22" xfId="0" applyFont="1" applyFill="1" applyBorder="1" applyAlignment="1">
      <alignment horizontal="center" vertical="center" textRotation="90" wrapText="1"/>
    </xf>
    <xf numFmtId="0" fontId="35" fillId="3" borderId="20" xfId="0" applyFont="1" applyFill="1" applyBorder="1" applyAlignment="1">
      <alignment horizontal="center" vertical="center" textRotation="90" wrapText="1"/>
    </xf>
    <xf numFmtId="0" fontId="40" fillId="2" borderId="20" xfId="0" applyFont="1" applyFill="1" applyBorder="1" applyAlignment="1">
      <alignment horizontal="center" vertical="center" textRotation="90" wrapText="1"/>
    </xf>
    <xf numFmtId="0" fontId="40" fillId="2" borderId="22" xfId="0" applyFont="1" applyFill="1" applyBorder="1" applyAlignment="1">
      <alignment horizontal="center" vertical="center" textRotation="90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35" fillId="4" borderId="56" xfId="0" applyFont="1" applyFill="1" applyBorder="1" applyAlignment="1">
      <alignment horizontal="center" vertical="center" wrapText="1"/>
    </xf>
    <xf numFmtId="0" fontId="35" fillId="4" borderId="57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0" fillId="2" borderId="63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1" fontId="35" fillId="4" borderId="12" xfId="0" applyNumberFormat="1" applyFont="1" applyFill="1" applyBorder="1" applyAlignment="1">
      <alignment horizontal="center" vertical="center"/>
    </xf>
    <xf numFmtId="1" fontId="35" fillId="4" borderId="57" xfId="0" applyNumberFormat="1" applyFont="1" applyFill="1" applyBorder="1" applyAlignment="1">
      <alignment horizontal="center" vertical="center"/>
    </xf>
    <xf numFmtId="1" fontId="35" fillId="3" borderId="56" xfId="0" applyNumberFormat="1" applyFont="1" applyFill="1" applyBorder="1" applyAlignment="1">
      <alignment horizontal="center" vertical="center" wrapText="1"/>
    </xf>
    <xf numFmtId="1" fontId="35" fillId="3" borderId="57" xfId="0" applyNumberFormat="1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/>
    </xf>
    <xf numFmtId="0" fontId="40" fillId="2" borderId="56" xfId="0" applyFont="1" applyFill="1" applyBorder="1" applyAlignment="1">
      <alignment horizontal="center" vertical="center"/>
    </xf>
    <xf numFmtId="0" fontId="40" fillId="2" borderId="57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30" xfId="0" applyFont="1" applyFill="1" applyBorder="1" applyAlignment="1">
      <alignment horizontal="center" vertic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40" fillId="2" borderId="25" xfId="0" applyFont="1" applyFill="1" applyBorder="1" applyAlignment="1">
      <alignment horizontal="center" vertical="center"/>
    </xf>
    <xf numFmtId="1" fontId="40" fillId="2" borderId="4" xfId="0" applyNumberFormat="1" applyFont="1" applyFill="1" applyBorder="1" applyAlignment="1">
      <alignment horizontal="center" vertical="center"/>
    </xf>
    <xf numFmtId="1" fontId="35" fillId="4" borderId="16" xfId="0" applyNumberFormat="1" applyFont="1" applyFill="1" applyBorder="1" applyAlignment="1">
      <alignment horizontal="center" vertical="center"/>
    </xf>
    <xf numFmtId="1" fontId="35" fillId="4" borderId="27" xfId="0" applyNumberFormat="1" applyFont="1" applyFill="1" applyBorder="1" applyAlignment="1">
      <alignment horizontal="center" vertical="center"/>
    </xf>
    <xf numFmtId="1" fontId="35" fillId="3" borderId="25" xfId="0" applyNumberFormat="1" applyFont="1" applyFill="1" applyBorder="1" applyAlignment="1">
      <alignment horizontal="center" vertical="center" wrapText="1"/>
    </xf>
    <xf numFmtId="1" fontId="35" fillId="3" borderId="27" xfId="0" applyNumberFormat="1" applyFont="1" applyFill="1" applyBorder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0" fontId="35" fillId="4" borderId="25" xfId="0" applyFont="1" applyFill="1" applyBorder="1" applyAlignment="1">
      <alignment horizontal="center" vertical="center"/>
    </xf>
    <xf numFmtId="0" fontId="35" fillId="4" borderId="27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1" fontId="40" fillId="0" borderId="4" xfId="0" applyNumberFormat="1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4" xfId="0" quotePrefix="1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 wrapText="1"/>
    </xf>
    <xf numFmtId="0" fontId="35" fillId="4" borderId="36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1" fontId="40" fillId="2" borderId="2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5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35" fillId="0" borderId="45" xfId="0" applyFont="1" applyFill="1" applyBorder="1" applyAlignment="1"/>
    <xf numFmtId="0" fontId="35" fillId="0" borderId="46" xfId="0" applyFont="1" applyFill="1" applyBorder="1" applyAlignment="1">
      <alignment horizontal="center" vertical="center"/>
    </xf>
    <xf numFmtId="1" fontId="35" fillId="4" borderId="46" xfId="0" applyNumberFormat="1" applyFont="1" applyFill="1" applyBorder="1" applyAlignment="1">
      <alignment horizontal="center" vertical="center"/>
    </xf>
    <xf numFmtId="49" fontId="40" fillId="2" borderId="50" xfId="0" applyNumberFormat="1" applyFont="1" applyFill="1" applyBorder="1" applyAlignment="1">
      <alignment horizontal="right" vertical="top"/>
    </xf>
    <xf numFmtId="0" fontId="40" fillId="2" borderId="60" xfId="0" applyFont="1" applyFill="1" applyBorder="1" applyAlignment="1">
      <alignment horizontal="center" vertical="center"/>
    </xf>
    <xf numFmtId="0" fontId="40" fillId="2" borderId="64" xfId="0" applyFont="1" applyFill="1" applyBorder="1" applyAlignment="1">
      <alignment horizontal="center" vertical="center"/>
    </xf>
    <xf numFmtId="0" fontId="40" fillId="2" borderId="65" xfId="0" applyFont="1" applyFill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 wrapText="1"/>
    </xf>
    <xf numFmtId="0" fontId="35" fillId="4" borderId="61" xfId="0" applyFont="1" applyFill="1" applyBorder="1" applyAlignment="1">
      <alignment horizontal="center" vertical="center" wrapText="1"/>
    </xf>
    <xf numFmtId="0" fontId="40" fillId="2" borderId="66" xfId="0" applyFont="1" applyFill="1" applyBorder="1" applyAlignment="1">
      <alignment horizontal="center" vertical="center"/>
    </xf>
    <xf numFmtId="1" fontId="40" fillId="2" borderId="64" xfId="0" applyNumberFormat="1" applyFont="1" applyFill="1" applyBorder="1" applyAlignment="1">
      <alignment horizontal="center" vertical="center"/>
    </xf>
    <xf numFmtId="1" fontId="35" fillId="4" borderId="66" xfId="0" applyNumberFormat="1" applyFont="1" applyFill="1" applyBorder="1" applyAlignment="1">
      <alignment horizontal="center" vertical="center"/>
    </xf>
    <xf numFmtId="0" fontId="35" fillId="4" borderId="65" xfId="0" applyFont="1" applyFill="1" applyBorder="1" applyAlignment="1">
      <alignment horizontal="center" vertical="center" wrapText="1"/>
    </xf>
    <xf numFmtId="1" fontId="35" fillId="3" borderId="60" xfId="0" applyNumberFormat="1" applyFont="1" applyFill="1" applyBorder="1" applyAlignment="1">
      <alignment horizontal="center" vertical="center" wrapText="1"/>
    </xf>
    <xf numFmtId="1" fontId="35" fillId="3" borderId="61" xfId="0" applyNumberFormat="1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/>
    </xf>
    <xf numFmtId="49" fontId="40" fillId="0" borderId="5" xfId="0" applyNumberFormat="1" applyFont="1" applyBorder="1" applyAlignment="1">
      <alignment horizontal="right" vertical="top"/>
    </xf>
    <xf numFmtId="0" fontId="35" fillId="0" borderId="23" xfId="0" applyFont="1" applyFill="1" applyBorder="1" applyAlignment="1">
      <alignment wrapText="1"/>
    </xf>
    <xf numFmtId="0" fontId="40" fillId="0" borderId="25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1" fontId="40" fillId="0" borderId="4" xfId="0" applyNumberFormat="1" applyFont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right" vertical="top"/>
    </xf>
    <xf numFmtId="0" fontId="40" fillId="0" borderId="3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1" fontId="40" fillId="0" borderId="13" xfId="0" applyNumberFormat="1" applyFont="1" applyBorder="1" applyAlignment="1">
      <alignment horizontal="center" vertical="center"/>
    </xf>
    <xf numFmtId="1" fontId="35" fillId="4" borderId="34" xfId="0" applyNumberFormat="1" applyFont="1" applyFill="1" applyBorder="1" applyAlignment="1">
      <alignment horizontal="center" vertical="center"/>
    </xf>
    <xf numFmtId="0" fontId="35" fillId="4" borderId="33" xfId="0" applyFont="1" applyFill="1" applyBorder="1" applyAlignment="1">
      <alignment horizontal="center" vertical="center" wrapText="1"/>
    </xf>
    <xf numFmtId="1" fontId="35" fillId="3" borderId="35" xfId="0" applyNumberFormat="1" applyFont="1" applyFill="1" applyBorder="1" applyAlignment="1">
      <alignment horizontal="center" vertical="center" wrapText="1"/>
    </xf>
    <xf numFmtId="1" fontId="35" fillId="3" borderId="36" xfId="0" applyNumberFormat="1" applyFont="1" applyFill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1" fontId="35" fillId="3" borderId="1" xfId="0" applyNumberFormat="1" applyFont="1" applyFill="1" applyBorder="1" applyAlignment="1">
      <alignment horizontal="center" vertical="center" wrapText="1"/>
    </xf>
    <xf numFmtId="1" fontId="35" fillId="3" borderId="7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 wrapText="1"/>
    </xf>
    <xf numFmtId="0" fontId="35" fillId="4" borderId="49" xfId="0" applyFont="1" applyFill="1" applyBorder="1" applyAlignment="1">
      <alignment horizontal="center" vertical="center" wrapText="1"/>
    </xf>
    <xf numFmtId="0" fontId="35" fillId="4" borderId="46" xfId="0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1" fontId="35" fillId="4" borderId="48" xfId="0" applyNumberFormat="1" applyFont="1" applyFill="1" applyBorder="1" applyAlignment="1">
      <alignment horizontal="center" vertical="center"/>
    </xf>
    <xf numFmtId="1" fontId="35" fillId="4" borderId="54" xfId="0" applyNumberFormat="1" applyFont="1" applyFill="1" applyBorder="1" applyAlignment="1">
      <alignment horizontal="center" vertical="center"/>
    </xf>
    <xf numFmtId="1" fontId="35" fillId="4" borderId="47" xfId="0" applyNumberFormat="1" applyFont="1" applyFill="1" applyBorder="1" applyAlignment="1">
      <alignment horizontal="center" vertical="center"/>
    </xf>
    <xf numFmtId="1" fontId="35" fillId="4" borderId="49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38" xfId="0" applyFont="1" applyFill="1" applyBorder="1" applyAlignment="1">
      <alignment horizontal="right" vertical="center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wrapText="1"/>
    </xf>
    <xf numFmtId="0" fontId="24" fillId="0" borderId="21" xfId="0" applyFont="1" applyFill="1" applyBorder="1" applyAlignment="1">
      <alignment horizontal="left" vertical="top" wrapText="1"/>
    </xf>
    <xf numFmtId="0" fontId="40" fillId="0" borderId="3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1" fontId="35" fillId="3" borderId="4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Border="1"/>
    <xf numFmtId="0" fontId="1" fillId="0" borderId="0" xfId="0" applyFont="1" applyBorder="1" applyAlignment="1">
      <alignment horizontal="center"/>
    </xf>
    <xf numFmtId="0" fontId="24" fillId="0" borderId="24" xfId="0" applyFont="1" applyFill="1" applyBorder="1" applyAlignment="1">
      <alignment horizontal="right" vertical="center" wrapText="1"/>
    </xf>
    <xf numFmtId="0" fontId="24" fillId="0" borderId="69" xfId="0" applyFont="1" applyFill="1" applyBorder="1" applyAlignment="1">
      <alignment horizontal="left" vertical="top" wrapText="1"/>
    </xf>
    <xf numFmtId="0" fontId="52" fillId="2" borderId="17" xfId="0" applyFont="1" applyFill="1" applyBorder="1" applyAlignment="1">
      <alignment vertical="top"/>
    </xf>
    <xf numFmtId="0" fontId="52" fillId="2" borderId="18" xfId="0" applyFont="1" applyFill="1" applyBorder="1" applyAlignment="1">
      <alignment vertical="top"/>
    </xf>
    <xf numFmtId="0" fontId="52" fillId="2" borderId="5" xfId="0" applyFont="1" applyFill="1" applyBorder="1" applyAlignment="1">
      <alignment vertical="top"/>
    </xf>
    <xf numFmtId="0" fontId="52" fillId="2" borderId="5" xfId="0" applyFont="1" applyFill="1" applyBorder="1" applyAlignment="1">
      <alignment horizontal="right" vertical="top"/>
    </xf>
    <xf numFmtId="0" fontId="52" fillId="2" borderId="6" xfId="0" applyFont="1" applyFill="1" applyBorder="1" applyAlignment="1">
      <alignment horizontal="right" vertical="top"/>
    </xf>
    <xf numFmtId="0" fontId="52" fillId="2" borderId="67" xfId="0" applyFont="1" applyFill="1" applyBorder="1" applyAlignment="1">
      <alignment vertical="top"/>
    </xf>
    <xf numFmtId="0" fontId="53" fillId="0" borderId="46" xfId="0" applyFont="1" applyFill="1" applyBorder="1" applyAlignment="1">
      <alignment horizontal="center" vertical="center"/>
    </xf>
    <xf numFmtId="0" fontId="53" fillId="0" borderId="58" xfId="0" applyFont="1" applyFill="1" applyBorder="1" applyAlignment="1">
      <alignment horizontal="center" vertical="center"/>
    </xf>
    <xf numFmtId="0" fontId="53" fillId="4" borderId="47" xfId="0" applyFont="1" applyFill="1" applyBorder="1" applyAlignment="1">
      <alignment horizontal="center" vertical="center"/>
    </xf>
    <xf numFmtId="0" fontId="53" fillId="4" borderId="59" xfId="0" applyFont="1" applyFill="1" applyBorder="1" applyAlignment="1">
      <alignment horizontal="center" vertical="center"/>
    </xf>
    <xf numFmtId="0" fontId="53" fillId="4" borderId="46" xfId="0" applyFont="1" applyFill="1" applyBorder="1" applyAlignment="1">
      <alignment horizontal="center" vertical="center"/>
    </xf>
    <xf numFmtId="0" fontId="53" fillId="0" borderId="37" xfId="0" applyFont="1" applyFill="1" applyBorder="1" applyAlignment="1">
      <alignment horizontal="center" vertical="center"/>
    </xf>
    <xf numFmtId="1" fontId="53" fillId="4" borderId="46" xfId="0" applyNumberFormat="1" applyFont="1" applyFill="1" applyBorder="1" applyAlignment="1">
      <alignment horizontal="center" vertical="center"/>
    </xf>
    <xf numFmtId="0" fontId="53" fillId="3" borderId="47" xfId="0" applyFont="1" applyFill="1" applyBorder="1" applyAlignment="1">
      <alignment horizontal="center" vertical="center"/>
    </xf>
    <xf numFmtId="0" fontId="53" fillId="3" borderId="59" xfId="0" applyFont="1" applyFill="1" applyBorder="1" applyAlignment="1">
      <alignment horizontal="center" vertical="center"/>
    </xf>
    <xf numFmtId="0" fontId="53" fillId="0" borderId="47" xfId="0" applyFont="1" applyFill="1" applyBorder="1" applyAlignment="1">
      <alignment horizontal="center" vertical="center"/>
    </xf>
    <xf numFmtId="0" fontId="53" fillId="0" borderId="59" xfId="0" applyFont="1" applyFill="1" applyBorder="1" applyAlignment="1">
      <alignment horizontal="center" vertical="center"/>
    </xf>
    <xf numFmtId="0" fontId="44" fillId="2" borderId="5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0" fillId="0" borderId="0" xfId="0" applyFont="1" applyBorder="1" applyAlignment="1"/>
    <xf numFmtId="0" fontId="51" fillId="0" borderId="0" xfId="0" applyFont="1" applyBorder="1" applyAlignment="1"/>
    <xf numFmtId="0" fontId="7" fillId="0" borderId="0" xfId="0" applyFont="1" applyBorder="1" applyAlignment="1">
      <alignment horizontal="left"/>
    </xf>
    <xf numFmtId="0" fontId="35" fillId="4" borderId="45" xfId="0" applyFont="1" applyFill="1" applyBorder="1" applyAlignment="1">
      <alignment horizontal="center" vertical="center" wrapText="1"/>
    </xf>
    <xf numFmtId="0" fontId="40" fillId="4" borderId="59" xfId="0" applyFont="1" applyFill="1" applyBorder="1" applyAlignment="1">
      <alignment horizontal="center" vertical="center" wrapText="1"/>
    </xf>
    <xf numFmtId="0" fontId="40" fillId="2" borderId="58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0" fontId="40" fillId="4" borderId="45" xfId="0" applyFont="1" applyFill="1" applyBorder="1" applyAlignment="1">
      <alignment horizontal="center" vertical="center" wrapText="1"/>
    </xf>
    <xf numFmtId="0" fontId="35" fillId="3" borderId="45" xfId="0" applyFont="1" applyFill="1" applyBorder="1" applyAlignment="1">
      <alignment horizontal="center" vertical="center" wrapText="1"/>
    </xf>
    <xf numFmtId="0" fontId="35" fillId="3" borderId="59" xfId="0" applyFont="1" applyFill="1" applyBorder="1" applyAlignment="1">
      <alignment horizontal="center" vertical="center" wrapText="1"/>
    </xf>
    <xf numFmtId="0" fontId="35" fillId="4" borderId="59" xfId="0" applyFont="1" applyFill="1" applyBorder="1" applyAlignment="1">
      <alignment horizontal="center" vertical="center" wrapText="1"/>
    </xf>
    <xf numFmtId="0" fontId="35" fillId="4" borderId="45" xfId="0" applyFont="1" applyFill="1" applyBorder="1" applyAlignment="1">
      <alignment horizontal="right" vertical="center"/>
    </xf>
    <xf numFmtId="0" fontId="35" fillId="4" borderId="59" xfId="0" applyFont="1" applyFill="1" applyBorder="1" applyAlignment="1">
      <alignment horizontal="right" vertical="center"/>
    </xf>
    <xf numFmtId="0" fontId="35" fillId="0" borderId="47" xfId="0" applyFont="1" applyFill="1" applyBorder="1" applyAlignment="1">
      <alignment horizontal="right" vertical="center"/>
    </xf>
    <xf numFmtId="0" fontId="35" fillId="0" borderId="49" xfId="0" applyFont="1" applyFill="1" applyBorder="1" applyAlignment="1">
      <alignment horizontal="right" vertical="center"/>
    </xf>
    <xf numFmtId="49" fontId="40" fillId="2" borderId="58" xfId="0" applyNumberFormat="1" applyFont="1" applyFill="1" applyBorder="1" applyAlignment="1">
      <alignment horizontal="center" vertical="center"/>
    </xf>
    <xf numFmtId="49" fontId="40" fillId="2" borderId="59" xfId="0" applyNumberFormat="1" applyFont="1" applyFill="1" applyBorder="1" applyAlignment="1">
      <alignment horizontal="center" vertical="center"/>
    </xf>
    <xf numFmtId="49" fontId="40" fillId="2" borderId="45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 wrapText="1"/>
    </xf>
    <xf numFmtId="0" fontId="52" fillId="2" borderId="6" xfId="0" applyFont="1" applyFill="1" applyBorder="1" applyAlignment="1">
      <alignment horizontal="right" vertical="top"/>
    </xf>
    <xf numFmtId="0" fontId="52" fillId="2" borderId="68" xfId="0" applyFont="1" applyFill="1" applyBorder="1" applyAlignment="1">
      <alignment horizontal="right" vertical="top"/>
    </xf>
    <xf numFmtId="0" fontId="52" fillId="2" borderId="18" xfId="0" applyFont="1" applyFill="1" applyBorder="1" applyAlignment="1">
      <alignment horizontal="right" vertical="top"/>
    </xf>
    <xf numFmtId="0" fontId="35" fillId="2" borderId="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35" fillId="0" borderId="14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40" fillId="2" borderId="50" xfId="0" applyFont="1" applyFill="1" applyBorder="1" applyAlignment="1">
      <alignment horizontal="center" vertical="center" wrapText="1"/>
    </xf>
    <xf numFmtId="0" fontId="40" fillId="2" borderId="2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40" fillId="0" borderId="0" xfId="0" applyFont="1" applyBorder="1" applyAlignment="1"/>
    <xf numFmtId="0" fontId="41" fillId="0" borderId="0" xfId="0" applyFont="1" applyBorder="1" applyAlignment="1"/>
    <xf numFmtId="0" fontId="24" fillId="0" borderId="45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W90"/>
  <sheetViews>
    <sheetView tabSelected="1" topLeftCell="I1" zoomScale="50" zoomScaleNormal="50" zoomScaleSheetLayoutView="35" zoomScalePageLayoutView="25" workbookViewId="0">
      <selection activeCell="X3" sqref="X3:AN3"/>
    </sheetView>
  </sheetViews>
  <sheetFormatPr defaultColWidth="19.42578125" defaultRowHeight="14.25"/>
  <cols>
    <col min="1" max="1" width="8.28515625" style="2" customWidth="1"/>
    <col min="2" max="2" width="80.85546875" style="13" customWidth="1"/>
    <col min="3" max="3" width="10.85546875" style="1" customWidth="1"/>
    <col min="4" max="4" width="16.42578125" style="1" bestFit="1" customWidth="1"/>
    <col min="5" max="5" width="11.140625" style="1" customWidth="1"/>
    <col min="6" max="6" width="16.42578125" style="1" bestFit="1" customWidth="1"/>
    <col min="7" max="7" width="11.28515625" style="1" customWidth="1"/>
    <col min="8" max="8" width="15.5703125" style="1" customWidth="1"/>
    <col min="9" max="9" width="10.42578125" style="1" customWidth="1"/>
    <col min="10" max="10" width="15.28515625" style="1" customWidth="1"/>
    <col min="11" max="11" width="12.7109375" style="1" bestFit="1" customWidth="1"/>
    <col min="12" max="12" width="16.42578125" style="1" bestFit="1" customWidth="1"/>
    <col min="13" max="13" width="9.7109375" style="1" customWidth="1"/>
    <col min="14" max="14" width="16.42578125" style="1" bestFit="1" customWidth="1"/>
    <col min="15" max="15" width="9.140625" style="1" customWidth="1"/>
    <col min="16" max="16" width="15.5703125" style="1" customWidth="1"/>
    <col min="17" max="17" width="9.7109375" style="1" customWidth="1"/>
    <col min="18" max="18" width="14.5703125" style="1" customWidth="1"/>
    <col min="19" max="19" width="9" style="1" customWidth="1"/>
    <col min="20" max="20" width="16.42578125" style="1" bestFit="1" customWidth="1"/>
    <col min="21" max="21" width="8.85546875" style="1" customWidth="1"/>
    <col min="22" max="22" width="14.5703125" style="1" customWidth="1"/>
    <col min="23" max="23" width="11.7109375" style="1" customWidth="1"/>
    <col min="24" max="24" width="16.42578125" style="1" bestFit="1" customWidth="1"/>
    <col min="25" max="25" width="10.85546875" style="1" customWidth="1"/>
    <col min="26" max="26" width="13.28515625" style="14" bestFit="1" customWidth="1"/>
    <col min="27" max="27" width="11" style="14" customWidth="1"/>
    <col min="28" max="28" width="12.5703125" style="14" customWidth="1"/>
    <col min="29" max="29" width="6.42578125" style="1" hidden="1" customWidth="1"/>
    <col min="30" max="30" width="7.7109375" style="1" hidden="1" customWidth="1"/>
    <col min="31" max="31" width="10.28515625" style="1" customWidth="1"/>
    <col min="32" max="32" width="17.42578125" style="1" customWidth="1"/>
    <col min="33" max="33" width="14.28515625" style="1" customWidth="1"/>
    <col min="34" max="34" width="18.28515625" style="1" customWidth="1"/>
    <col min="35" max="35" width="9.85546875" style="1" customWidth="1"/>
    <col min="36" max="36" width="15.140625" style="1" customWidth="1"/>
    <col min="37" max="37" width="13.28515625" style="1" customWidth="1"/>
    <col min="38" max="38" width="14.425781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7" width="9.140625" style="1" hidden="1" customWidth="1"/>
    <col min="128" max="16384" width="19.42578125" style="1"/>
  </cols>
  <sheetData>
    <row r="3" spans="1:127" ht="147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7"/>
      <c r="M3" s="368"/>
      <c r="N3" s="368"/>
      <c r="O3" s="368"/>
      <c r="P3" s="368"/>
      <c r="Q3" s="368"/>
      <c r="R3" s="368"/>
      <c r="S3" s="368"/>
      <c r="T3" s="368"/>
      <c r="X3" s="411" t="s">
        <v>76</v>
      </c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</row>
    <row r="4" spans="1:127" ht="65.25" customHeight="1">
      <c r="A4" s="418" t="s">
        <v>59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55"/>
      <c r="AJ4" s="55"/>
      <c r="AK4" s="55"/>
      <c r="AL4" s="55"/>
    </row>
    <row r="5" spans="1:127" ht="45.75" customHeight="1">
      <c r="A5" s="390" t="s">
        <v>60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0"/>
      <c r="AJ5" s="391"/>
      <c r="AK5" s="391"/>
      <c r="AL5" s="391"/>
    </row>
    <row r="6" spans="1:127" s="84" customFormat="1" ht="21" customHeight="1" thickBot="1">
      <c r="A6" s="420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</row>
    <row r="7" spans="1:127" s="20" customFormat="1" ht="90.75" customHeight="1" thickBot="1">
      <c r="A7" s="422" t="s">
        <v>0</v>
      </c>
      <c r="B7" s="415" t="s">
        <v>34</v>
      </c>
      <c r="C7" s="417" t="s">
        <v>1</v>
      </c>
      <c r="D7" s="398"/>
      <c r="E7" s="399" t="s">
        <v>2</v>
      </c>
      <c r="F7" s="398"/>
      <c r="G7" s="399" t="s">
        <v>3</v>
      </c>
      <c r="H7" s="398"/>
      <c r="I7" s="399" t="s">
        <v>4</v>
      </c>
      <c r="J7" s="397"/>
      <c r="K7" s="395" t="s">
        <v>5</v>
      </c>
      <c r="L7" s="403"/>
      <c r="M7" s="397" t="s">
        <v>6</v>
      </c>
      <c r="N7" s="398"/>
      <c r="O7" s="399" t="s">
        <v>7</v>
      </c>
      <c r="P7" s="398"/>
      <c r="Q7" s="399" t="s">
        <v>8</v>
      </c>
      <c r="R7" s="398"/>
      <c r="S7" s="399" t="s">
        <v>9</v>
      </c>
      <c r="T7" s="398"/>
      <c r="U7" s="399" t="s">
        <v>10</v>
      </c>
      <c r="V7" s="397"/>
      <c r="W7" s="395" t="s">
        <v>11</v>
      </c>
      <c r="X7" s="396"/>
      <c r="Y7" s="397" t="s">
        <v>12</v>
      </c>
      <c r="Z7" s="398"/>
      <c r="AA7" s="399" t="s">
        <v>13</v>
      </c>
      <c r="AB7" s="398"/>
      <c r="AC7" s="399" t="s">
        <v>31</v>
      </c>
      <c r="AD7" s="397"/>
      <c r="AE7" s="400" t="s">
        <v>62</v>
      </c>
      <c r="AF7" s="396"/>
      <c r="AG7" s="401" t="s">
        <v>14</v>
      </c>
      <c r="AH7" s="402"/>
      <c r="AI7" s="408" t="s">
        <v>28</v>
      </c>
      <c r="AJ7" s="409"/>
      <c r="AK7" s="410" t="s">
        <v>29</v>
      </c>
      <c r="AL7" s="409"/>
      <c r="AM7" s="198"/>
      <c r="AN7" s="198"/>
      <c r="AO7" s="198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</row>
    <row r="8" spans="1:127" s="20" customFormat="1" ht="89.25" customHeight="1" thickBot="1">
      <c r="A8" s="423"/>
      <c r="B8" s="416"/>
      <c r="C8" s="232" t="s">
        <v>15</v>
      </c>
      <c r="D8" s="233" t="s">
        <v>16</v>
      </c>
      <c r="E8" s="233" t="s">
        <v>15</v>
      </c>
      <c r="F8" s="233" t="s">
        <v>16</v>
      </c>
      <c r="G8" s="233" t="s">
        <v>15</v>
      </c>
      <c r="H8" s="233" t="s">
        <v>16</v>
      </c>
      <c r="I8" s="233" t="s">
        <v>15</v>
      </c>
      <c r="J8" s="234" t="s">
        <v>16</v>
      </c>
      <c r="K8" s="235" t="s">
        <v>15</v>
      </c>
      <c r="L8" s="236" t="s">
        <v>16</v>
      </c>
      <c r="M8" s="232" t="s">
        <v>15</v>
      </c>
      <c r="N8" s="233" t="s">
        <v>16</v>
      </c>
      <c r="O8" s="233" t="s">
        <v>15</v>
      </c>
      <c r="P8" s="233" t="s">
        <v>16</v>
      </c>
      <c r="Q8" s="233" t="s">
        <v>15</v>
      </c>
      <c r="R8" s="233" t="s">
        <v>16</v>
      </c>
      <c r="S8" s="233" t="s">
        <v>15</v>
      </c>
      <c r="T8" s="233" t="s">
        <v>16</v>
      </c>
      <c r="U8" s="233" t="s">
        <v>15</v>
      </c>
      <c r="V8" s="234" t="s">
        <v>16</v>
      </c>
      <c r="W8" s="235" t="s">
        <v>15</v>
      </c>
      <c r="X8" s="236" t="s">
        <v>16</v>
      </c>
      <c r="Y8" s="232" t="s">
        <v>15</v>
      </c>
      <c r="Z8" s="233" t="s">
        <v>16</v>
      </c>
      <c r="AA8" s="233" t="s">
        <v>15</v>
      </c>
      <c r="AB8" s="234" t="s">
        <v>16</v>
      </c>
      <c r="AC8" s="233" t="s">
        <v>15</v>
      </c>
      <c r="AD8" s="234" t="s">
        <v>16</v>
      </c>
      <c r="AE8" s="235" t="s">
        <v>15</v>
      </c>
      <c r="AF8" s="236" t="s">
        <v>16</v>
      </c>
      <c r="AG8" s="237" t="s">
        <v>15</v>
      </c>
      <c r="AH8" s="238" t="s">
        <v>16</v>
      </c>
      <c r="AI8" s="232" t="s">
        <v>30</v>
      </c>
      <c r="AJ8" s="239" t="s">
        <v>16</v>
      </c>
      <c r="AK8" s="240" t="s">
        <v>15</v>
      </c>
      <c r="AL8" s="239" t="s">
        <v>16</v>
      </c>
      <c r="AM8" s="29"/>
      <c r="AN8" s="29"/>
      <c r="AO8" s="29"/>
      <c r="AP8" s="24" t="s">
        <v>16</v>
      </c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</row>
    <row r="9" spans="1:127" s="21" customFormat="1" ht="66" customHeight="1">
      <c r="A9" s="372">
        <v>1</v>
      </c>
      <c r="B9" s="363" t="s">
        <v>65</v>
      </c>
      <c r="C9" s="241">
        <v>3</v>
      </c>
      <c r="D9" s="242">
        <v>82</v>
      </c>
      <c r="E9" s="242">
        <v>3</v>
      </c>
      <c r="F9" s="242">
        <v>89</v>
      </c>
      <c r="G9" s="242">
        <v>3</v>
      </c>
      <c r="H9" s="242">
        <v>91</v>
      </c>
      <c r="I9" s="242">
        <v>3</v>
      </c>
      <c r="J9" s="243">
        <v>102</v>
      </c>
      <c r="K9" s="244">
        <f>C9+E9+G9+I9</f>
        <v>12</v>
      </c>
      <c r="L9" s="245">
        <f>D9+F9+H9+J9</f>
        <v>364</v>
      </c>
      <c r="M9" s="241">
        <v>3</v>
      </c>
      <c r="N9" s="242">
        <v>93</v>
      </c>
      <c r="O9" s="242">
        <v>3</v>
      </c>
      <c r="P9" s="242">
        <v>88</v>
      </c>
      <c r="Q9" s="242">
        <v>3</v>
      </c>
      <c r="R9" s="242">
        <v>83</v>
      </c>
      <c r="S9" s="242">
        <v>3</v>
      </c>
      <c r="T9" s="242">
        <v>77</v>
      </c>
      <c r="U9" s="242">
        <v>3</v>
      </c>
      <c r="V9" s="243">
        <v>64</v>
      </c>
      <c r="W9" s="244">
        <f>M9+O9+Q9+S9+U9</f>
        <v>15</v>
      </c>
      <c r="X9" s="245">
        <f>N9+P9+R9+T9+V9</f>
        <v>405</v>
      </c>
      <c r="Y9" s="246">
        <v>1</v>
      </c>
      <c r="Z9" s="247">
        <v>35</v>
      </c>
      <c r="AA9" s="247">
        <v>2</v>
      </c>
      <c r="AB9" s="247">
        <v>53</v>
      </c>
      <c r="AC9" s="247"/>
      <c r="AD9" s="248"/>
      <c r="AE9" s="249">
        <f t="shared" ref="AE9:AE18" si="0">Y9+AA9</f>
        <v>3</v>
      </c>
      <c r="AF9" s="250">
        <f t="shared" ref="AF9:AF18" si="1">Z9+AB9</f>
        <v>88</v>
      </c>
      <c r="AG9" s="251">
        <f t="shared" ref="AG9:AG17" si="2">K9+W9+AE9</f>
        <v>30</v>
      </c>
      <c r="AH9" s="252">
        <f t="shared" ref="AH9:AH17" si="3">L9+X9+AF9</f>
        <v>857</v>
      </c>
      <c r="AI9" s="253">
        <v>3</v>
      </c>
      <c r="AJ9" s="254">
        <v>90</v>
      </c>
      <c r="AK9" s="255">
        <v>9</v>
      </c>
      <c r="AL9" s="256">
        <v>273</v>
      </c>
      <c r="AM9" s="200"/>
      <c r="AN9" s="201"/>
      <c r="AO9" s="202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</row>
    <row r="10" spans="1:127" s="21" customFormat="1" ht="66" customHeight="1">
      <c r="A10" s="373">
        <v>2</v>
      </c>
      <c r="B10" s="357" t="s">
        <v>54</v>
      </c>
      <c r="C10" s="257">
        <v>7</v>
      </c>
      <c r="D10" s="258">
        <v>210</v>
      </c>
      <c r="E10" s="258">
        <v>7</v>
      </c>
      <c r="F10" s="258">
        <v>190</v>
      </c>
      <c r="G10" s="258">
        <v>7</v>
      </c>
      <c r="H10" s="258">
        <v>194</v>
      </c>
      <c r="I10" s="258">
        <v>7</v>
      </c>
      <c r="J10" s="259">
        <v>209</v>
      </c>
      <c r="K10" s="260">
        <f t="shared" ref="K10:L17" si="4">C10+E10+G10+I10</f>
        <v>28</v>
      </c>
      <c r="L10" s="261">
        <f t="shared" si="4"/>
        <v>803</v>
      </c>
      <c r="M10" s="257">
        <v>7</v>
      </c>
      <c r="N10" s="258">
        <v>211</v>
      </c>
      <c r="O10" s="258">
        <v>6</v>
      </c>
      <c r="P10" s="258">
        <v>199</v>
      </c>
      <c r="Q10" s="258">
        <v>6</v>
      </c>
      <c r="R10" s="258">
        <v>200</v>
      </c>
      <c r="S10" s="258">
        <v>5</v>
      </c>
      <c r="T10" s="258">
        <v>159</v>
      </c>
      <c r="U10" s="258">
        <v>5</v>
      </c>
      <c r="V10" s="259">
        <v>136</v>
      </c>
      <c r="W10" s="260">
        <f t="shared" ref="W10:X17" si="5">M10+O10+Q10+S10+U10</f>
        <v>29</v>
      </c>
      <c r="X10" s="261">
        <f t="shared" si="5"/>
        <v>905</v>
      </c>
      <c r="Y10" s="262">
        <v>3</v>
      </c>
      <c r="Z10" s="263">
        <v>101</v>
      </c>
      <c r="AA10" s="263">
        <v>3</v>
      </c>
      <c r="AB10" s="263">
        <v>82</v>
      </c>
      <c r="AC10" s="258"/>
      <c r="AD10" s="259"/>
      <c r="AE10" s="264">
        <f t="shared" si="0"/>
        <v>6</v>
      </c>
      <c r="AF10" s="265">
        <f t="shared" si="1"/>
        <v>183</v>
      </c>
      <c r="AG10" s="266">
        <f t="shared" si="2"/>
        <v>63</v>
      </c>
      <c r="AH10" s="267">
        <f t="shared" si="3"/>
        <v>1891</v>
      </c>
      <c r="AI10" s="257">
        <v>4</v>
      </c>
      <c r="AJ10" s="259">
        <v>120</v>
      </c>
      <c r="AK10" s="262">
        <v>24</v>
      </c>
      <c r="AL10" s="268">
        <v>747</v>
      </c>
      <c r="AM10" s="204"/>
      <c r="AN10" s="205"/>
      <c r="AO10" s="206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</row>
    <row r="11" spans="1:127" s="21" customFormat="1" ht="66" customHeight="1">
      <c r="A11" s="374">
        <v>3</v>
      </c>
      <c r="B11" s="357" t="s">
        <v>71</v>
      </c>
      <c r="C11" s="257">
        <v>4</v>
      </c>
      <c r="D11" s="258">
        <v>111</v>
      </c>
      <c r="E11" s="258">
        <v>4</v>
      </c>
      <c r="F11" s="258">
        <v>108</v>
      </c>
      <c r="G11" s="258">
        <v>3</v>
      </c>
      <c r="H11" s="258">
        <v>80</v>
      </c>
      <c r="I11" s="258">
        <v>3</v>
      </c>
      <c r="J11" s="259">
        <v>94</v>
      </c>
      <c r="K11" s="260">
        <f t="shared" si="4"/>
        <v>14</v>
      </c>
      <c r="L11" s="261">
        <f t="shared" si="4"/>
        <v>393</v>
      </c>
      <c r="M11" s="257">
        <v>3</v>
      </c>
      <c r="N11" s="258">
        <v>82</v>
      </c>
      <c r="O11" s="258">
        <v>3</v>
      </c>
      <c r="P11" s="258">
        <v>90</v>
      </c>
      <c r="Q11" s="258">
        <v>3</v>
      </c>
      <c r="R11" s="258">
        <v>95</v>
      </c>
      <c r="S11" s="258">
        <v>3</v>
      </c>
      <c r="T11" s="258">
        <v>96</v>
      </c>
      <c r="U11" s="258">
        <v>2</v>
      </c>
      <c r="V11" s="259">
        <v>62</v>
      </c>
      <c r="W11" s="260">
        <f t="shared" si="5"/>
        <v>14</v>
      </c>
      <c r="X11" s="261">
        <f t="shared" si="5"/>
        <v>425</v>
      </c>
      <c r="Y11" s="262">
        <v>2</v>
      </c>
      <c r="Z11" s="263">
        <v>52</v>
      </c>
      <c r="AA11" s="263">
        <v>2</v>
      </c>
      <c r="AB11" s="263">
        <v>46</v>
      </c>
      <c r="AC11" s="258"/>
      <c r="AD11" s="259"/>
      <c r="AE11" s="264">
        <f t="shared" si="0"/>
        <v>4</v>
      </c>
      <c r="AF11" s="265">
        <f>Z11+AB11</f>
        <v>98</v>
      </c>
      <c r="AG11" s="266">
        <f t="shared" si="2"/>
        <v>32</v>
      </c>
      <c r="AH11" s="267">
        <f t="shared" si="3"/>
        <v>916</v>
      </c>
      <c r="AI11" s="257">
        <v>6</v>
      </c>
      <c r="AJ11" s="259">
        <v>180</v>
      </c>
      <c r="AK11" s="262"/>
      <c r="AL11" s="268"/>
      <c r="AM11" s="204"/>
      <c r="AN11" s="205"/>
      <c r="AO11" s="206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</row>
    <row r="12" spans="1:127" s="21" customFormat="1" ht="66" customHeight="1">
      <c r="A12" s="374">
        <v>4</v>
      </c>
      <c r="B12" s="357" t="s">
        <v>56</v>
      </c>
      <c r="C12" s="257">
        <v>5</v>
      </c>
      <c r="D12" s="258">
        <v>158</v>
      </c>
      <c r="E12" s="258">
        <v>5</v>
      </c>
      <c r="F12" s="258">
        <v>149</v>
      </c>
      <c r="G12" s="258">
        <v>5</v>
      </c>
      <c r="H12" s="258">
        <v>148</v>
      </c>
      <c r="I12" s="258">
        <v>5</v>
      </c>
      <c r="J12" s="259">
        <v>160</v>
      </c>
      <c r="K12" s="260">
        <f t="shared" si="4"/>
        <v>20</v>
      </c>
      <c r="L12" s="261">
        <f t="shared" si="4"/>
        <v>615</v>
      </c>
      <c r="M12" s="257">
        <v>3</v>
      </c>
      <c r="N12" s="258">
        <v>100</v>
      </c>
      <c r="O12" s="258">
        <v>4</v>
      </c>
      <c r="P12" s="258">
        <v>118</v>
      </c>
      <c r="Q12" s="258">
        <v>4</v>
      </c>
      <c r="R12" s="258">
        <v>118</v>
      </c>
      <c r="S12" s="258">
        <v>3</v>
      </c>
      <c r="T12" s="258">
        <v>104</v>
      </c>
      <c r="U12" s="258">
        <v>2</v>
      </c>
      <c r="V12" s="259">
        <v>68</v>
      </c>
      <c r="W12" s="260">
        <f t="shared" si="5"/>
        <v>16</v>
      </c>
      <c r="X12" s="261">
        <f t="shared" si="5"/>
        <v>508</v>
      </c>
      <c r="Y12" s="262">
        <v>2</v>
      </c>
      <c r="Z12" s="258">
        <v>60</v>
      </c>
      <c r="AA12" s="258">
        <v>3</v>
      </c>
      <c r="AB12" s="258">
        <v>74</v>
      </c>
      <c r="AC12" s="258"/>
      <c r="AD12" s="259"/>
      <c r="AE12" s="264">
        <f t="shared" si="0"/>
        <v>5</v>
      </c>
      <c r="AF12" s="265">
        <f t="shared" si="1"/>
        <v>134</v>
      </c>
      <c r="AG12" s="266">
        <f t="shared" si="2"/>
        <v>41</v>
      </c>
      <c r="AH12" s="267">
        <f t="shared" si="3"/>
        <v>1257</v>
      </c>
      <c r="AI12" s="257">
        <v>5</v>
      </c>
      <c r="AJ12" s="259">
        <v>150</v>
      </c>
      <c r="AK12" s="262">
        <v>19</v>
      </c>
      <c r="AL12" s="268">
        <v>648</v>
      </c>
      <c r="AM12" s="204"/>
      <c r="AN12" s="205"/>
      <c r="AO12" s="206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</row>
    <row r="13" spans="1:127" s="21" customFormat="1" ht="66" customHeight="1">
      <c r="A13" s="374">
        <v>5</v>
      </c>
      <c r="B13" s="357" t="s">
        <v>72</v>
      </c>
      <c r="C13" s="241">
        <v>8</v>
      </c>
      <c r="D13" s="242">
        <v>260</v>
      </c>
      <c r="E13" s="242">
        <v>8</v>
      </c>
      <c r="F13" s="242">
        <v>231</v>
      </c>
      <c r="G13" s="242">
        <v>7</v>
      </c>
      <c r="H13" s="242">
        <v>249</v>
      </c>
      <c r="I13" s="242">
        <v>6</v>
      </c>
      <c r="J13" s="243">
        <v>218</v>
      </c>
      <c r="K13" s="260">
        <f t="shared" si="4"/>
        <v>29</v>
      </c>
      <c r="L13" s="261">
        <f t="shared" si="4"/>
        <v>958</v>
      </c>
      <c r="M13" s="241">
        <v>5</v>
      </c>
      <c r="N13" s="242">
        <v>158</v>
      </c>
      <c r="O13" s="242">
        <v>5</v>
      </c>
      <c r="P13" s="242">
        <v>181</v>
      </c>
      <c r="Q13" s="242">
        <v>4</v>
      </c>
      <c r="R13" s="242">
        <v>147</v>
      </c>
      <c r="S13" s="242">
        <v>4</v>
      </c>
      <c r="T13" s="242">
        <v>144</v>
      </c>
      <c r="U13" s="242">
        <v>4</v>
      </c>
      <c r="V13" s="243">
        <v>140</v>
      </c>
      <c r="W13" s="260">
        <f t="shared" si="5"/>
        <v>22</v>
      </c>
      <c r="X13" s="261">
        <f t="shared" si="5"/>
        <v>770</v>
      </c>
      <c r="Y13" s="269">
        <v>3</v>
      </c>
      <c r="Z13" s="242">
        <v>90</v>
      </c>
      <c r="AA13" s="242">
        <v>3</v>
      </c>
      <c r="AB13" s="242">
        <v>81</v>
      </c>
      <c r="AC13" s="258"/>
      <c r="AD13" s="259"/>
      <c r="AE13" s="264">
        <f t="shared" si="0"/>
        <v>6</v>
      </c>
      <c r="AF13" s="265">
        <f t="shared" si="1"/>
        <v>171</v>
      </c>
      <c r="AG13" s="266">
        <f t="shared" si="2"/>
        <v>57</v>
      </c>
      <c r="AH13" s="267">
        <f t="shared" si="3"/>
        <v>1899</v>
      </c>
      <c r="AI13" s="257">
        <v>7</v>
      </c>
      <c r="AJ13" s="259">
        <v>210</v>
      </c>
      <c r="AK13" s="262">
        <v>11</v>
      </c>
      <c r="AL13" s="268">
        <v>399</v>
      </c>
      <c r="AM13" s="204"/>
      <c r="AN13" s="205"/>
      <c r="AO13" s="206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</row>
    <row r="14" spans="1:127" s="21" customFormat="1" ht="66" customHeight="1">
      <c r="A14" s="374">
        <v>6</v>
      </c>
      <c r="B14" s="357" t="s">
        <v>73</v>
      </c>
      <c r="C14" s="257">
        <v>5</v>
      </c>
      <c r="D14" s="258">
        <v>120</v>
      </c>
      <c r="E14" s="258">
        <v>4</v>
      </c>
      <c r="F14" s="258">
        <v>90</v>
      </c>
      <c r="G14" s="258">
        <v>5</v>
      </c>
      <c r="H14" s="258">
        <v>133</v>
      </c>
      <c r="I14" s="258">
        <v>4</v>
      </c>
      <c r="J14" s="259">
        <v>107</v>
      </c>
      <c r="K14" s="260">
        <f t="shared" si="4"/>
        <v>18</v>
      </c>
      <c r="L14" s="261">
        <f t="shared" si="4"/>
        <v>450</v>
      </c>
      <c r="M14" s="257">
        <v>5</v>
      </c>
      <c r="N14" s="258">
        <v>117</v>
      </c>
      <c r="O14" s="258">
        <v>4</v>
      </c>
      <c r="P14" s="258">
        <v>110</v>
      </c>
      <c r="Q14" s="258">
        <v>3</v>
      </c>
      <c r="R14" s="258">
        <v>99</v>
      </c>
      <c r="S14" s="258">
        <v>3</v>
      </c>
      <c r="T14" s="258">
        <v>89</v>
      </c>
      <c r="U14" s="258">
        <v>3</v>
      </c>
      <c r="V14" s="259">
        <v>79</v>
      </c>
      <c r="W14" s="260">
        <f t="shared" si="5"/>
        <v>18</v>
      </c>
      <c r="X14" s="261">
        <f t="shared" si="5"/>
        <v>494</v>
      </c>
      <c r="Y14" s="262">
        <v>2</v>
      </c>
      <c r="Z14" s="263">
        <v>41</v>
      </c>
      <c r="AA14" s="263">
        <v>1</v>
      </c>
      <c r="AB14" s="263">
        <v>31</v>
      </c>
      <c r="AC14" s="258"/>
      <c r="AD14" s="259"/>
      <c r="AE14" s="264">
        <f t="shared" si="0"/>
        <v>3</v>
      </c>
      <c r="AF14" s="265">
        <f t="shared" si="1"/>
        <v>72</v>
      </c>
      <c r="AG14" s="266">
        <f t="shared" si="2"/>
        <v>39</v>
      </c>
      <c r="AH14" s="267">
        <f t="shared" si="3"/>
        <v>1016</v>
      </c>
      <c r="AI14" s="257">
        <v>3</v>
      </c>
      <c r="AJ14" s="259">
        <v>105</v>
      </c>
      <c r="AK14" s="262">
        <v>12</v>
      </c>
      <c r="AL14" s="268">
        <v>329</v>
      </c>
      <c r="AM14" s="204"/>
      <c r="AN14" s="205"/>
      <c r="AO14" s="206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</row>
    <row r="15" spans="1:127" s="21" customFormat="1" ht="66" customHeight="1">
      <c r="A15" s="374">
        <v>7</v>
      </c>
      <c r="B15" s="357" t="s">
        <v>66</v>
      </c>
      <c r="C15" s="241">
        <v>7</v>
      </c>
      <c r="D15" s="242">
        <v>218</v>
      </c>
      <c r="E15" s="242">
        <v>6</v>
      </c>
      <c r="F15" s="242">
        <v>190</v>
      </c>
      <c r="G15" s="242">
        <v>8</v>
      </c>
      <c r="H15" s="242">
        <v>254</v>
      </c>
      <c r="I15" s="242">
        <v>8</v>
      </c>
      <c r="J15" s="243">
        <v>261</v>
      </c>
      <c r="K15" s="260">
        <f t="shared" si="4"/>
        <v>29</v>
      </c>
      <c r="L15" s="261">
        <f t="shared" si="4"/>
        <v>923</v>
      </c>
      <c r="M15" s="241">
        <v>8</v>
      </c>
      <c r="N15" s="242">
        <v>249</v>
      </c>
      <c r="O15" s="242">
        <v>7</v>
      </c>
      <c r="P15" s="242">
        <v>227</v>
      </c>
      <c r="Q15" s="242">
        <v>8</v>
      </c>
      <c r="R15" s="242">
        <v>237</v>
      </c>
      <c r="S15" s="242">
        <v>7</v>
      </c>
      <c r="T15" s="242">
        <v>212</v>
      </c>
      <c r="U15" s="242">
        <v>7</v>
      </c>
      <c r="V15" s="243">
        <v>214</v>
      </c>
      <c r="W15" s="260">
        <f t="shared" si="5"/>
        <v>37</v>
      </c>
      <c r="X15" s="261">
        <f t="shared" si="5"/>
        <v>1139</v>
      </c>
      <c r="Y15" s="269">
        <v>4</v>
      </c>
      <c r="Z15" s="242">
        <v>108</v>
      </c>
      <c r="AA15" s="242">
        <v>3</v>
      </c>
      <c r="AB15" s="242">
        <v>89</v>
      </c>
      <c r="AC15" s="242"/>
      <c r="AD15" s="243"/>
      <c r="AE15" s="264">
        <f t="shared" si="0"/>
        <v>7</v>
      </c>
      <c r="AF15" s="265">
        <f t="shared" si="1"/>
        <v>197</v>
      </c>
      <c r="AG15" s="266">
        <f t="shared" si="2"/>
        <v>73</v>
      </c>
      <c r="AH15" s="267">
        <f t="shared" si="3"/>
        <v>2259</v>
      </c>
      <c r="AI15" s="257"/>
      <c r="AJ15" s="259"/>
      <c r="AK15" s="262">
        <v>35</v>
      </c>
      <c r="AL15" s="268">
        <v>1099</v>
      </c>
      <c r="AM15" s="204"/>
      <c r="AN15" s="205"/>
      <c r="AO15" s="206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</row>
    <row r="16" spans="1:127" s="21" customFormat="1" ht="66" customHeight="1">
      <c r="A16" s="374">
        <v>8</v>
      </c>
      <c r="B16" s="358" t="s">
        <v>55</v>
      </c>
      <c r="C16" s="241">
        <v>6</v>
      </c>
      <c r="D16" s="242">
        <v>174</v>
      </c>
      <c r="E16" s="242">
        <v>6</v>
      </c>
      <c r="F16" s="242">
        <v>170</v>
      </c>
      <c r="G16" s="242">
        <v>6</v>
      </c>
      <c r="H16" s="242">
        <v>183</v>
      </c>
      <c r="I16" s="242">
        <v>6</v>
      </c>
      <c r="J16" s="243">
        <v>181</v>
      </c>
      <c r="K16" s="260">
        <f t="shared" si="4"/>
        <v>24</v>
      </c>
      <c r="L16" s="261">
        <f t="shared" si="4"/>
        <v>708</v>
      </c>
      <c r="M16" s="241">
        <v>6</v>
      </c>
      <c r="N16" s="242">
        <v>184</v>
      </c>
      <c r="O16" s="242">
        <v>6</v>
      </c>
      <c r="P16" s="242">
        <v>181</v>
      </c>
      <c r="Q16" s="242">
        <v>6</v>
      </c>
      <c r="R16" s="242">
        <v>186</v>
      </c>
      <c r="S16" s="242">
        <v>5</v>
      </c>
      <c r="T16" s="242">
        <v>157</v>
      </c>
      <c r="U16" s="242">
        <v>5</v>
      </c>
      <c r="V16" s="243">
        <v>145</v>
      </c>
      <c r="W16" s="260">
        <f t="shared" si="5"/>
        <v>28</v>
      </c>
      <c r="X16" s="261">
        <f t="shared" si="5"/>
        <v>853</v>
      </c>
      <c r="Y16" s="269">
        <v>3</v>
      </c>
      <c r="Z16" s="242">
        <v>84</v>
      </c>
      <c r="AA16" s="242">
        <v>2</v>
      </c>
      <c r="AB16" s="242">
        <v>57</v>
      </c>
      <c r="AC16" s="242"/>
      <c r="AD16" s="243"/>
      <c r="AE16" s="264">
        <f t="shared" si="0"/>
        <v>5</v>
      </c>
      <c r="AF16" s="265">
        <f t="shared" si="1"/>
        <v>141</v>
      </c>
      <c r="AG16" s="266">
        <f t="shared" si="2"/>
        <v>57</v>
      </c>
      <c r="AH16" s="267">
        <f t="shared" si="3"/>
        <v>1702</v>
      </c>
      <c r="AI16" s="257">
        <v>6</v>
      </c>
      <c r="AJ16" s="259">
        <v>180</v>
      </c>
      <c r="AK16" s="262">
        <v>21</v>
      </c>
      <c r="AL16" s="268">
        <v>638</v>
      </c>
      <c r="AM16" s="204"/>
      <c r="AN16" s="205"/>
      <c r="AO16" s="206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</row>
    <row r="17" spans="1:127" s="21" customFormat="1" ht="66" customHeight="1">
      <c r="A17" s="412">
        <v>9</v>
      </c>
      <c r="B17" s="358" t="s">
        <v>67</v>
      </c>
      <c r="C17" s="257">
        <v>6</v>
      </c>
      <c r="D17" s="258">
        <v>177</v>
      </c>
      <c r="E17" s="258">
        <v>7</v>
      </c>
      <c r="F17" s="258">
        <v>191</v>
      </c>
      <c r="G17" s="258">
        <v>6</v>
      </c>
      <c r="H17" s="258">
        <v>189</v>
      </c>
      <c r="I17" s="258">
        <v>7</v>
      </c>
      <c r="J17" s="259">
        <v>188</v>
      </c>
      <c r="K17" s="260">
        <f t="shared" si="4"/>
        <v>26</v>
      </c>
      <c r="L17" s="261">
        <f t="shared" si="4"/>
        <v>745</v>
      </c>
      <c r="M17" s="257">
        <v>7</v>
      </c>
      <c r="N17" s="258">
        <v>220</v>
      </c>
      <c r="O17" s="258">
        <v>7</v>
      </c>
      <c r="P17" s="258">
        <v>203</v>
      </c>
      <c r="Q17" s="258">
        <v>8</v>
      </c>
      <c r="R17" s="258">
        <v>211</v>
      </c>
      <c r="S17" s="258">
        <v>7</v>
      </c>
      <c r="T17" s="258">
        <v>209</v>
      </c>
      <c r="U17" s="258">
        <v>7</v>
      </c>
      <c r="V17" s="259">
        <v>197</v>
      </c>
      <c r="W17" s="260">
        <f t="shared" si="5"/>
        <v>36</v>
      </c>
      <c r="X17" s="261">
        <f t="shared" si="5"/>
        <v>1040</v>
      </c>
      <c r="Y17" s="262">
        <v>3</v>
      </c>
      <c r="Z17" s="263">
        <v>85</v>
      </c>
      <c r="AA17" s="263">
        <v>3</v>
      </c>
      <c r="AB17" s="263">
        <v>85</v>
      </c>
      <c r="AC17" s="258"/>
      <c r="AD17" s="259"/>
      <c r="AE17" s="264">
        <f t="shared" si="0"/>
        <v>6</v>
      </c>
      <c r="AF17" s="265">
        <f t="shared" si="1"/>
        <v>170</v>
      </c>
      <c r="AG17" s="266">
        <f t="shared" si="2"/>
        <v>68</v>
      </c>
      <c r="AH17" s="267">
        <f t="shared" si="3"/>
        <v>1955</v>
      </c>
      <c r="AI17" s="257">
        <v>1</v>
      </c>
      <c r="AJ17" s="259">
        <v>30</v>
      </c>
      <c r="AK17" s="262">
        <v>28</v>
      </c>
      <c r="AL17" s="268">
        <v>787</v>
      </c>
      <c r="AM17" s="204"/>
      <c r="AN17" s="205"/>
      <c r="AO17" s="206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</row>
    <row r="18" spans="1:127" s="154" customFormat="1" ht="39" customHeight="1">
      <c r="A18" s="413"/>
      <c r="B18" s="359" t="s">
        <v>57</v>
      </c>
      <c r="C18" s="270">
        <v>6</v>
      </c>
      <c r="D18" s="271">
        <v>177</v>
      </c>
      <c r="E18" s="271">
        <v>7</v>
      </c>
      <c r="F18" s="271">
        <v>191</v>
      </c>
      <c r="G18" s="271">
        <v>6</v>
      </c>
      <c r="H18" s="271">
        <v>189</v>
      </c>
      <c r="I18" s="271">
        <v>7</v>
      </c>
      <c r="J18" s="272">
        <v>188</v>
      </c>
      <c r="K18" s="273">
        <v>26</v>
      </c>
      <c r="L18" s="274">
        <v>745</v>
      </c>
      <c r="M18" s="270">
        <v>7</v>
      </c>
      <c r="N18" s="271">
        <v>220</v>
      </c>
      <c r="O18" s="271">
        <v>7</v>
      </c>
      <c r="P18" s="271">
        <v>203</v>
      </c>
      <c r="Q18" s="271">
        <v>8</v>
      </c>
      <c r="R18" s="271">
        <v>211</v>
      </c>
      <c r="S18" s="271">
        <v>6</v>
      </c>
      <c r="T18" s="271">
        <v>192</v>
      </c>
      <c r="U18" s="271">
        <v>6</v>
      </c>
      <c r="V18" s="272">
        <v>179</v>
      </c>
      <c r="W18" s="273">
        <v>34</v>
      </c>
      <c r="X18" s="274">
        <v>1005</v>
      </c>
      <c r="Y18" s="275">
        <v>3</v>
      </c>
      <c r="Z18" s="276">
        <v>85</v>
      </c>
      <c r="AA18" s="276">
        <v>3</v>
      </c>
      <c r="AB18" s="276">
        <v>85</v>
      </c>
      <c r="AC18" s="271"/>
      <c r="AD18" s="272"/>
      <c r="AE18" s="264">
        <f t="shared" si="0"/>
        <v>6</v>
      </c>
      <c r="AF18" s="261">
        <f t="shared" si="1"/>
        <v>170</v>
      </c>
      <c r="AG18" s="277">
        <v>66</v>
      </c>
      <c r="AH18" s="278">
        <v>1920</v>
      </c>
      <c r="AI18" s="270">
        <v>1</v>
      </c>
      <c r="AJ18" s="272">
        <v>30</v>
      </c>
      <c r="AK18" s="275">
        <v>28</v>
      </c>
      <c r="AL18" s="279">
        <v>787</v>
      </c>
      <c r="AM18" s="226">
        <v>770</v>
      </c>
      <c r="AN18" s="227">
        <v>770</v>
      </c>
      <c r="AO18" s="228">
        <v>770</v>
      </c>
      <c r="AP18" s="227">
        <v>770</v>
      </c>
      <c r="AQ18" s="227">
        <v>770</v>
      </c>
      <c r="AR18" s="227">
        <v>770</v>
      </c>
      <c r="AS18" s="227">
        <v>770</v>
      </c>
      <c r="AT18" s="227">
        <v>770</v>
      </c>
      <c r="AU18" s="227">
        <v>770</v>
      </c>
      <c r="AV18" s="227">
        <v>770</v>
      </c>
      <c r="AW18" s="227">
        <v>770</v>
      </c>
      <c r="AX18" s="227">
        <v>770</v>
      </c>
      <c r="AY18" s="227">
        <v>770</v>
      </c>
      <c r="AZ18" s="227">
        <v>770</v>
      </c>
      <c r="BA18" s="227">
        <v>770</v>
      </c>
      <c r="BB18" s="227">
        <v>770</v>
      </c>
      <c r="BC18" s="227">
        <v>770</v>
      </c>
      <c r="BD18" s="227">
        <v>770</v>
      </c>
      <c r="BE18" s="227">
        <v>770</v>
      </c>
      <c r="BF18" s="227">
        <v>770</v>
      </c>
      <c r="BG18" s="227">
        <v>770</v>
      </c>
      <c r="BH18" s="227">
        <v>770</v>
      </c>
      <c r="BI18" s="227">
        <v>770</v>
      </c>
      <c r="BJ18" s="227">
        <v>770</v>
      </c>
      <c r="BK18" s="227">
        <v>770</v>
      </c>
      <c r="BL18" s="227">
        <v>770</v>
      </c>
      <c r="BM18" s="227">
        <v>770</v>
      </c>
      <c r="BN18" s="227">
        <v>770</v>
      </c>
      <c r="BO18" s="227">
        <v>770</v>
      </c>
      <c r="BP18" s="227">
        <v>770</v>
      </c>
      <c r="BQ18" s="227">
        <v>770</v>
      </c>
      <c r="BR18" s="227">
        <v>770</v>
      </c>
      <c r="BS18" s="227">
        <v>770</v>
      </c>
      <c r="BT18" s="227">
        <v>770</v>
      </c>
      <c r="BU18" s="227">
        <v>770</v>
      </c>
      <c r="BV18" s="227">
        <v>770</v>
      </c>
      <c r="BW18" s="227">
        <v>770</v>
      </c>
      <c r="BX18" s="227">
        <v>770</v>
      </c>
      <c r="BY18" s="227">
        <v>770</v>
      </c>
      <c r="BZ18" s="227">
        <v>770</v>
      </c>
      <c r="CA18" s="227">
        <v>770</v>
      </c>
      <c r="CB18" s="227">
        <v>770</v>
      </c>
      <c r="CC18" s="227">
        <v>770</v>
      </c>
      <c r="CD18" s="227">
        <v>770</v>
      </c>
      <c r="CE18" s="227">
        <v>770</v>
      </c>
      <c r="CF18" s="227">
        <v>770</v>
      </c>
      <c r="CG18" s="227">
        <v>770</v>
      </c>
      <c r="CH18" s="227">
        <v>770</v>
      </c>
      <c r="CI18" s="227">
        <v>770</v>
      </c>
      <c r="CJ18" s="227">
        <v>770</v>
      </c>
      <c r="CK18" s="227">
        <v>770</v>
      </c>
      <c r="CL18" s="227">
        <v>770</v>
      </c>
      <c r="CM18" s="227">
        <v>770</v>
      </c>
      <c r="CN18" s="227">
        <v>770</v>
      </c>
      <c r="CO18" s="227">
        <v>770</v>
      </c>
      <c r="CP18" s="227">
        <v>770</v>
      </c>
      <c r="CQ18" s="227">
        <v>770</v>
      </c>
      <c r="CR18" s="227">
        <v>770</v>
      </c>
      <c r="CS18" s="227">
        <v>770</v>
      </c>
      <c r="CT18" s="227">
        <v>770</v>
      </c>
      <c r="CU18" s="227">
        <v>770</v>
      </c>
      <c r="CV18" s="227">
        <v>770</v>
      </c>
      <c r="CW18" s="227">
        <v>770</v>
      </c>
      <c r="CX18" s="227">
        <v>770</v>
      </c>
      <c r="CY18" s="227">
        <v>770</v>
      </c>
      <c r="CZ18" s="227">
        <v>770</v>
      </c>
      <c r="DA18" s="227">
        <v>770</v>
      </c>
      <c r="DB18" s="227">
        <v>770</v>
      </c>
      <c r="DC18" s="227">
        <v>770</v>
      </c>
      <c r="DD18" s="227">
        <v>770</v>
      </c>
      <c r="DE18" s="227">
        <v>770</v>
      </c>
      <c r="DF18" s="227">
        <v>770</v>
      </c>
      <c r="DG18" s="227">
        <v>770</v>
      </c>
      <c r="DH18" s="227">
        <v>770</v>
      </c>
      <c r="DI18" s="227">
        <v>770</v>
      </c>
      <c r="DJ18" s="227">
        <v>770</v>
      </c>
      <c r="DK18" s="227">
        <v>770</v>
      </c>
      <c r="DL18" s="227">
        <v>770</v>
      </c>
      <c r="DM18" s="227">
        <v>770</v>
      </c>
      <c r="DN18" s="227">
        <v>770</v>
      </c>
      <c r="DO18" s="227">
        <v>770</v>
      </c>
      <c r="DP18" s="227">
        <v>770</v>
      </c>
      <c r="DQ18" s="227">
        <v>770</v>
      </c>
      <c r="DR18" s="227">
        <v>770</v>
      </c>
      <c r="DS18" s="227">
        <v>770</v>
      </c>
      <c r="DT18" s="227">
        <v>770</v>
      </c>
      <c r="DU18" s="227">
        <v>770</v>
      </c>
      <c r="DV18" s="227">
        <v>770</v>
      </c>
      <c r="DW18" s="227">
        <v>770</v>
      </c>
    </row>
    <row r="19" spans="1:127" s="154" customFormat="1" ht="39" customHeight="1">
      <c r="A19" s="414"/>
      <c r="B19" s="370" t="s">
        <v>53</v>
      </c>
      <c r="C19" s="270"/>
      <c r="D19" s="280"/>
      <c r="E19" s="271"/>
      <c r="F19" s="271"/>
      <c r="G19" s="271"/>
      <c r="H19" s="271"/>
      <c r="I19" s="271"/>
      <c r="J19" s="272"/>
      <c r="K19" s="273"/>
      <c r="L19" s="274"/>
      <c r="M19" s="270"/>
      <c r="N19" s="271"/>
      <c r="O19" s="271"/>
      <c r="P19" s="271"/>
      <c r="Q19" s="271"/>
      <c r="R19" s="271"/>
      <c r="S19" s="271">
        <v>1</v>
      </c>
      <c r="T19" s="271">
        <v>17</v>
      </c>
      <c r="U19" s="271">
        <v>1</v>
      </c>
      <c r="V19" s="272">
        <v>18</v>
      </c>
      <c r="W19" s="273">
        <v>2</v>
      </c>
      <c r="X19" s="274">
        <v>35</v>
      </c>
      <c r="Y19" s="275"/>
      <c r="Z19" s="276"/>
      <c r="AA19" s="276"/>
      <c r="AB19" s="276"/>
      <c r="AC19" s="271"/>
      <c r="AD19" s="272"/>
      <c r="AE19" s="264"/>
      <c r="AF19" s="261"/>
      <c r="AG19" s="277">
        <f>K19+W19</f>
        <v>2</v>
      </c>
      <c r="AH19" s="278">
        <f>L19+X19</f>
        <v>35</v>
      </c>
      <c r="AI19" s="270"/>
      <c r="AJ19" s="272"/>
      <c r="AK19" s="275"/>
      <c r="AL19" s="279"/>
      <c r="AM19" s="229"/>
      <c r="AN19" s="230"/>
      <c r="AO19" s="231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</row>
    <row r="20" spans="1:127" s="21" customFormat="1" ht="66" customHeight="1">
      <c r="A20" s="375">
        <v>10</v>
      </c>
      <c r="B20" s="360" t="s">
        <v>68</v>
      </c>
      <c r="C20" s="257">
        <v>8</v>
      </c>
      <c r="D20" s="258">
        <v>232</v>
      </c>
      <c r="E20" s="258">
        <v>8</v>
      </c>
      <c r="F20" s="258">
        <v>223</v>
      </c>
      <c r="G20" s="258">
        <v>7</v>
      </c>
      <c r="H20" s="258">
        <v>230</v>
      </c>
      <c r="I20" s="258">
        <v>9</v>
      </c>
      <c r="J20" s="259">
        <v>252</v>
      </c>
      <c r="K20" s="260">
        <f t="shared" ref="K20:L23" si="6">C20+E20+G20+I20</f>
        <v>32</v>
      </c>
      <c r="L20" s="261">
        <f t="shared" si="6"/>
        <v>937</v>
      </c>
      <c r="M20" s="257">
        <v>7</v>
      </c>
      <c r="N20" s="258">
        <v>199</v>
      </c>
      <c r="O20" s="258">
        <v>7</v>
      </c>
      <c r="P20" s="258">
        <v>206</v>
      </c>
      <c r="Q20" s="258">
        <v>8</v>
      </c>
      <c r="R20" s="271">
        <v>223</v>
      </c>
      <c r="S20" s="258">
        <v>7</v>
      </c>
      <c r="T20" s="258">
        <v>199</v>
      </c>
      <c r="U20" s="258">
        <v>6</v>
      </c>
      <c r="V20" s="259">
        <v>169</v>
      </c>
      <c r="W20" s="260">
        <f t="shared" ref="W20:X25" si="7">M20+O20+Q20+S20+U20</f>
        <v>35</v>
      </c>
      <c r="X20" s="261">
        <f t="shared" si="7"/>
        <v>996</v>
      </c>
      <c r="Y20" s="262">
        <v>3</v>
      </c>
      <c r="Z20" s="263">
        <v>65</v>
      </c>
      <c r="AA20" s="263">
        <v>3</v>
      </c>
      <c r="AB20" s="263">
        <v>84</v>
      </c>
      <c r="AC20" s="258"/>
      <c r="AD20" s="259"/>
      <c r="AE20" s="264">
        <f>Y20+AA20</f>
        <v>6</v>
      </c>
      <c r="AF20" s="265">
        <f>Z20+AB20</f>
        <v>149</v>
      </c>
      <c r="AG20" s="266">
        <f t="shared" ref="AG20:AH23" si="8">K20+W20+AE20</f>
        <v>73</v>
      </c>
      <c r="AH20" s="267">
        <f t="shared" si="8"/>
        <v>2082</v>
      </c>
      <c r="AI20" s="257"/>
      <c r="AJ20" s="259"/>
      <c r="AK20" s="262">
        <v>30</v>
      </c>
      <c r="AL20" s="268">
        <v>887</v>
      </c>
      <c r="AM20" s="204"/>
      <c r="AN20" s="205"/>
      <c r="AO20" s="206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</row>
    <row r="21" spans="1:127" s="21" customFormat="1" ht="66" customHeight="1">
      <c r="A21" s="375">
        <v>11</v>
      </c>
      <c r="B21" s="357" t="s">
        <v>61</v>
      </c>
      <c r="C21" s="257">
        <v>2</v>
      </c>
      <c r="D21" s="258">
        <v>52</v>
      </c>
      <c r="E21" s="258">
        <v>2</v>
      </c>
      <c r="F21" s="258">
        <v>52</v>
      </c>
      <c r="G21" s="258">
        <v>2</v>
      </c>
      <c r="H21" s="258">
        <v>52</v>
      </c>
      <c r="I21" s="258">
        <v>2</v>
      </c>
      <c r="J21" s="259">
        <v>47</v>
      </c>
      <c r="K21" s="260">
        <f t="shared" si="6"/>
        <v>8</v>
      </c>
      <c r="L21" s="261">
        <f t="shared" si="6"/>
        <v>203</v>
      </c>
      <c r="M21" s="257">
        <v>1</v>
      </c>
      <c r="N21" s="258">
        <v>24</v>
      </c>
      <c r="O21" s="258">
        <v>1</v>
      </c>
      <c r="P21" s="258">
        <v>24</v>
      </c>
      <c r="Q21" s="258">
        <v>1</v>
      </c>
      <c r="R21" s="271">
        <v>26</v>
      </c>
      <c r="S21" s="258">
        <v>1</v>
      </c>
      <c r="T21" s="258">
        <v>22</v>
      </c>
      <c r="U21" s="258">
        <v>1</v>
      </c>
      <c r="V21" s="259">
        <v>17</v>
      </c>
      <c r="W21" s="260">
        <f t="shared" si="7"/>
        <v>5</v>
      </c>
      <c r="X21" s="261">
        <f t="shared" si="7"/>
        <v>113</v>
      </c>
      <c r="Y21" s="262"/>
      <c r="Z21" s="263"/>
      <c r="AA21" s="263"/>
      <c r="AB21" s="263"/>
      <c r="AC21" s="258"/>
      <c r="AD21" s="259"/>
      <c r="AE21" s="264"/>
      <c r="AF21" s="265"/>
      <c r="AG21" s="266">
        <f t="shared" si="8"/>
        <v>13</v>
      </c>
      <c r="AH21" s="267">
        <f t="shared" si="8"/>
        <v>316</v>
      </c>
      <c r="AI21" s="257">
        <v>7</v>
      </c>
      <c r="AJ21" s="259">
        <v>203</v>
      </c>
      <c r="AK21" s="262"/>
      <c r="AL21" s="268"/>
      <c r="AM21" s="204"/>
      <c r="AN21" s="205"/>
      <c r="AO21" s="206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</row>
    <row r="22" spans="1:127" s="196" customFormat="1" ht="66" customHeight="1">
      <c r="A22" s="376">
        <v>12</v>
      </c>
      <c r="B22" s="357" t="s">
        <v>74</v>
      </c>
      <c r="C22" s="257">
        <v>3</v>
      </c>
      <c r="D22" s="258">
        <v>75</v>
      </c>
      <c r="E22" s="258">
        <v>3</v>
      </c>
      <c r="F22" s="258">
        <v>75</v>
      </c>
      <c r="G22" s="258">
        <v>3</v>
      </c>
      <c r="H22" s="258">
        <v>75</v>
      </c>
      <c r="I22" s="258">
        <v>3</v>
      </c>
      <c r="J22" s="259">
        <v>78</v>
      </c>
      <c r="K22" s="260">
        <f t="shared" si="6"/>
        <v>12</v>
      </c>
      <c r="L22" s="261">
        <f t="shared" si="6"/>
        <v>303</v>
      </c>
      <c r="M22" s="257">
        <v>4</v>
      </c>
      <c r="N22" s="258">
        <v>92</v>
      </c>
      <c r="O22" s="258">
        <v>3</v>
      </c>
      <c r="P22" s="258">
        <v>77</v>
      </c>
      <c r="Q22" s="258">
        <v>3</v>
      </c>
      <c r="R22" s="271">
        <v>72</v>
      </c>
      <c r="S22" s="258">
        <v>3</v>
      </c>
      <c r="T22" s="258">
        <v>71</v>
      </c>
      <c r="U22" s="258">
        <v>3</v>
      </c>
      <c r="V22" s="259">
        <v>70</v>
      </c>
      <c r="W22" s="260">
        <f t="shared" si="7"/>
        <v>16</v>
      </c>
      <c r="X22" s="261">
        <f>N22+P22+R22+T22+V22</f>
        <v>382</v>
      </c>
      <c r="Y22" s="262">
        <v>1</v>
      </c>
      <c r="Z22" s="263">
        <v>24</v>
      </c>
      <c r="AA22" s="263">
        <v>1</v>
      </c>
      <c r="AB22" s="263">
        <v>18</v>
      </c>
      <c r="AC22" s="258"/>
      <c r="AD22" s="259"/>
      <c r="AE22" s="264">
        <f>Y22+AA22</f>
        <v>2</v>
      </c>
      <c r="AF22" s="265">
        <f>Z22+AB22</f>
        <v>42</v>
      </c>
      <c r="AG22" s="266">
        <f t="shared" si="8"/>
        <v>30</v>
      </c>
      <c r="AH22" s="267">
        <f>L22+X22+AF22</f>
        <v>727</v>
      </c>
      <c r="AI22" s="257">
        <v>5</v>
      </c>
      <c r="AJ22" s="259">
        <v>138</v>
      </c>
      <c r="AK22" s="262"/>
      <c r="AL22" s="268"/>
      <c r="AM22" s="204"/>
      <c r="AN22" s="205"/>
      <c r="AO22" s="206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</row>
    <row r="23" spans="1:127" s="199" customFormat="1" ht="66" customHeight="1" thickBot="1">
      <c r="A23" s="377">
        <v>13</v>
      </c>
      <c r="B23" s="371" t="s">
        <v>75</v>
      </c>
      <c r="C23" s="281">
        <v>3</v>
      </c>
      <c r="D23" s="282">
        <v>85</v>
      </c>
      <c r="E23" s="282">
        <v>3</v>
      </c>
      <c r="F23" s="282">
        <v>87</v>
      </c>
      <c r="G23" s="282">
        <v>3</v>
      </c>
      <c r="H23" s="282">
        <v>91</v>
      </c>
      <c r="I23" s="282">
        <v>3</v>
      </c>
      <c r="J23" s="283">
        <v>84</v>
      </c>
      <c r="K23" s="284">
        <f t="shared" si="6"/>
        <v>12</v>
      </c>
      <c r="L23" s="285">
        <f t="shared" si="6"/>
        <v>347</v>
      </c>
      <c r="M23" s="281">
        <v>3</v>
      </c>
      <c r="N23" s="282">
        <v>89</v>
      </c>
      <c r="O23" s="282">
        <v>3</v>
      </c>
      <c r="P23" s="282">
        <v>80</v>
      </c>
      <c r="Q23" s="282">
        <v>4</v>
      </c>
      <c r="R23" s="365">
        <v>103</v>
      </c>
      <c r="S23" s="282">
        <v>3</v>
      </c>
      <c r="T23" s="282">
        <v>90</v>
      </c>
      <c r="U23" s="282">
        <v>3</v>
      </c>
      <c r="V23" s="283">
        <v>76</v>
      </c>
      <c r="W23" s="260">
        <f t="shared" si="7"/>
        <v>16</v>
      </c>
      <c r="X23" s="261">
        <f t="shared" ref="X23" si="9">N23+P23+R23+T23+V23</f>
        <v>438</v>
      </c>
      <c r="Y23" s="286">
        <v>1</v>
      </c>
      <c r="Z23" s="287">
        <v>32</v>
      </c>
      <c r="AA23" s="287">
        <v>2</v>
      </c>
      <c r="AB23" s="287">
        <v>32</v>
      </c>
      <c r="AC23" s="288"/>
      <c r="AD23" s="289"/>
      <c r="AE23" s="264">
        <f t="shared" ref="AE23" si="10">Y23+AA23</f>
        <v>3</v>
      </c>
      <c r="AF23" s="264">
        <f>Z23+AB23</f>
        <v>64</v>
      </c>
      <c r="AG23" s="266">
        <f t="shared" si="8"/>
        <v>31</v>
      </c>
      <c r="AH23" s="267">
        <f t="shared" si="8"/>
        <v>849</v>
      </c>
      <c r="AI23" s="281">
        <v>7</v>
      </c>
      <c r="AJ23" s="283">
        <v>221</v>
      </c>
      <c r="AK23" s="290"/>
      <c r="AL23" s="291"/>
      <c r="AM23" s="207"/>
      <c r="AN23" s="208"/>
      <c r="AO23" s="209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</row>
    <row r="24" spans="1:127" s="112" customFormat="1" ht="42" customHeight="1" thickBot="1">
      <c r="A24" s="292"/>
      <c r="B24" s="293" t="s">
        <v>69</v>
      </c>
      <c r="C24" s="378">
        <f t="shared" ref="C24:R24" si="11">C9+C10+C11+C12+C13+C14+C15+C16+C17+C20+C21+C22+C23</f>
        <v>67</v>
      </c>
      <c r="D24" s="378">
        <f t="shared" si="11"/>
        <v>1954</v>
      </c>
      <c r="E24" s="378">
        <f t="shared" si="11"/>
        <v>66</v>
      </c>
      <c r="F24" s="378">
        <f t="shared" si="11"/>
        <v>1845</v>
      </c>
      <c r="G24" s="378">
        <f t="shared" si="11"/>
        <v>65</v>
      </c>
      <c r="H24" s="378">
        <f t="shared" si="11"/>
        <v>1969</v>
      </c>
      <c r="I24" s="378">
        <f t="shared" si="11"/>
        <v>66</v>
      </c>
      <c r="J24" s="379">
        <f t="shared" si="11"/>
        <v>1981</v>
      </c>
      <c r="K24" s="380">
        <f t="shared" si="11"/>
        <v>264</v>
      </c>
      <c r="L24" s="381">
        <f t="shared" si="11"/>
        <v>7749</v>
      </c>
      <c r="M24" s="378">
        <f t="shared" si="11"/>
        <v>62</v>
      </c>
      <c r="N24" s="378">
        <f t="shared" si="11"/>
        <v>1818</v>
      </c>
      <c r="O24" s="378">
        <f t="shared" si="11"/>
        <v>59</v>
      </c>
      <c r="P24" s="378">
        <f t="shared" si="11"/>
        <v>1784</v>
      </c>
      <c r="Q24" s="378">
        <f t="shared" si="11"/>
        <v>61</v>
      </c>
      <c r="R24" s="378">
        <f t="shared" si="11"/>
        <v>1800</v>
      </c>
      <c r="S24" s="378">
        <f t="shared" ref="S24:AW24" si="12">S9+S10+S11+S12+S13+S14+S15+S16+S17+S20+S21+S22+S23</f>
        <v>54</v>
      </c>
      <c r="T24" s="378">
        <f t="shared" si="12"/>
        <v>1629</v>
      </c>
      <c r="U24" s="378">
        <f t="shared" si="12"/>
        <v>51</v>
      </c>
      <c r="V24" s="378">
        <f t="shared" si="12"/>
        <v>1437</v>
      </c>
      <c r="W24" s="382">
        <f t="shared" si="12"/>
        <v>287</v>
      </c>
      <c r="X24" s="382">
        <f t="shared" si="12"/>
        <v>8468</v>
      </c>
      <c r="Y24" s="383">
        <f t="shared" si="12"/>
        <v>28</v>
      </c>
      <c r="Z24" s="383">
        <f t="shared" si="12"/>
        <v>777</v>
      </c>
      <c r="AA24" s="383">
        <f t="shared" si="12"/>
        <v>28</v>
      </c>
      <c r="AB24" s="383">
        <f t="shared" si="12"/>
        <v>732</v>
      </c>
      <c r="AC24" s="383">
        <f t="shared" si="12"/>
        <v>0</v>
      </c>
      <c r="AD24" s="383">
        <f t="shared" si="12"/>
        <v>0</v>
      </c>
      <c r="AE24" s="384">
        <f t="shared" si="12"/>
        <v>56</v>
      </c>
      <c r="AF24" s="381">
        <f t="shared" si="12"/>
        <v>1509</v>
      </c>
      <c r="AG24" s="385">
        <f t="shared" si="12"/>
        <v>607</v>
      </c>
      <c r="AH24" s="386">
        <f t="shared" si="12"/>
        <v>17726</v>
      </c>
      <c r="AI24" s="378">
        <f t="shared" si="12"/>
        <v>54</v>
      </c>
      <c r="AJ24" s="379">
        <f t="shared" si="12"/>
        <v>1627</v>
      </c>
      <c r="AK24" s="387">
        <f t="shared" si="12"/>
        <v>189</v>
      </c>
      <c r="AL24" s="388">
        <f t="shared" si="12"/>
        <v>5807</v>
      </c>
      <c r="AM24" s="210">
        <f t="shared" si="12"/>
        <v>0</v>
      </c>
      <c r="AN24" s="210">
        <f t="shared" si="12"/>
        <v>0</v>
      </c>
      <c r="AO24" s="211">
        <f t="shared" si="12"/>
        <v>0</v>
      </c>
      <c r="AP24" s="210">
        <f t="shared" si="12"/>
        <v>0</v>
      </c>
      <c r="AQ24" s="210">
        <f t="shared" si="12"/>
        <v>0</v>
      </c>
      <c r="AR24" s="210">
        <f t="shared" si="12"/>
        <v>0</v>
      </c>
      <c r="AS24" s="210">
        <f t="shared" si="12"/>
        <v>0</v>
      </c>
      <c r="AT24" s="210">
        <f t="shared" si="12"/>
        <v>0</v>
      </c>
      <c r="AU24" s="210">
        <f t="shared" si="12"/>
        <v>0</v>
      </c>
      <c r="AV24" s="210">
        <f t="shared" si="12"/>
        <v>0</v>
      </c>
      <c r="AW24" s="210">
        <f t="shared" si="12"/>
        <v>0</v>
      </c>
      <c r="AX24" s="210">
        <f t="shared" ref="AX24:CC24" si="13">AX9+AX10+AX11+AX12+AX13+AX14+AX15+AX16+AX17+AX20+AX21+AX22+AX23</f>
        <v>0</v>
      </c>
      <c r="AY24" s="210">
        <f t="shared" si="13"/>
        <v>0</v>
      </c>
      <c r="AZ24" s="210">
        <f t="shared" si="13"/>
        <v>0</v>
      </c>
      <c r="BA24" s="210">
        <f t="shared" si="13"/>
        <v>0</v>
      </c>
      <c r="BB24" s="210">
        <f t="shared" si="13"/>
        <v>0</v>
      </c>
      <c r="BC24" s="210">
        <f t="shared" si="13"/>
        <v>0</v>
      </c>
      <c r="BD24" s="210">
        <f t="shared" si="13"/>
        <v>0</v>
      </c>
      <c r="BE24" s="210">
        <f t="shared" si="13"/>
        <v>0</v>
      </c>
      <c r="BF24" s="210">
        <f t="shared" si="13"/>
        <v>0</v>
      </c>
      <c r="BG24" s="210">
        <f t="shared" si="13"/>
        <v>0</v>
      </c>
      <c r="BH24" s="210">
        <f t="shared" si="13"/>
        <v>0</v>
      </c>
      <c r="BI24" s="210">
        <f t="shared" si="13"/>
        <v>0</v>
      </c>
      <c r="BJ24" s="210">
        <f t="shared" si="13"/>
        <v>0</v>
      </c>
      <c r="BK24" s="210">
        <f t="shared" si="13"/>
        <v>0</v>
      </c>
      <c r="BL24" s="210">
        <f t="shared" si="13"/>
        <v>0</v>
      </c>
      <c r="BM24" s="210">
        <f t="shared" si="13"/>
        <v>0</v>
      </c>
      <c r="BN24" s="210">
        <f t="shared" si="13"/>
        <v>0</v>
      </c>
      <c r="BO24" s="210">
        <f t="shared" si="13"/>
        <v>0</v>
      </c>
      <c r="BP24" s="210">
        <f t="shared" si="13"/>
        <v>0</v>
      </c>
      <c r="BQ24" s="210">
        <f t="shared" si="13"/>
        <v>0</v>
      </c>
      <c r="BR24" s="210">
        <f t="shared" si="13"/>
        <v>0</v>
      </c>
      <c r="BS24" s="210">
        <f t="shared" si="13"/>
        <v>0</v>
      </c>
      <c r="BT24" s="210">
        <f t="shared" si="13"/>
        <v>0</v>
      </c>
      <c r="BU24" s="210">
        <f t="shared" si="13"/>
        <v>0</v>
      </c>
      <c r="BV24" s="210">
        <f t="shared" si="13"/>
        <v>0</v>
      </c>
      <c r="BW24" s="210">
        <f t="shared" si="13"/>
        <v>0</v>
      </c>
      <c r="BX24" s="210">
        <f t="shared" si="13"/>
        <v>0</v>
      </c>
      <c r="BY24" s="210">
        <f t="shared" si="13"/>
        <v>0</v>
      </c>
      <c r="BZ24" s="210">
        <f t="shared" si="13"/>
        <v>0</v>
      </c>
      <c r="CA24" s="210">
        <f t="shared" si="13"/>
        <v>0</v>
      </c>
      <c r="CB24" s="210">
        <f t="shared" si="13"/>
        <v>0</v>
      </c>
      <c r="CC24" s="210">
        <f t="shared" si="13"/>
        <v>0</v>
      </c>
      <c r="CD24" s="210">
        <f t="shared" ref="CD24:DI24" si="14">CD9+CD10+CD11+CD12+CD13+CD14+CD15+CD16+CD17+CD20+CD21+CD22+CD23</f>
        <v>0</v>
      </c>
      <c r="CE24" s="210">
        <f t="shared" si="14"/>
        <v>0</v>
      </c>
      <c r="CF24" s="210">
        <f t="shared" si="14"/>
        <v>0</v>
      </c>
      <c r="CG24" s="210">
        <f t="shared" si="14"/>
        <v>0</v>
      </c>
      <c r="CH24" s="210">
        <f t="shared" si="14"/>
        <v>0</v>
      </c>
      <c r="CI24" s="210">
        <f t="shared" si="14"/>
        <v>0</v>
      </c>
      <c r="CJ24" s="210">
        <f t="shared" si="14"/>
        <v>0</v>
      </c>
      <c r="CK24" s="210">
        <f t="shared" si="14"/>
        <v>0</v>
      </c>
      <c r="CL24" s="210">
        <f t="shared" si="14"/>
        <v>0</v>
      </c>
      <c r="CM24" s="210">
        <f t="shared" si="14"/>
        <v>0</v>
      </c>
      <c r="CN24" s="210">
        <f t="shared" si="14"/>
        <v>0</v>
      </c>
      <c r="CO24" s="210">
        <f t="shared" si="14"/>
        <v>0</v>
      </c>
      <c r="CP24" s="210">
        <f t="shared" si="14"/>
        <v>0</v>
      </c>
      <c r="CQ24" s="210">
        <f t="shared" si="14"/>
        <v>0</v>
      </c>
      <c r="CR24" s="210">
        <f t="shared" si="14"/>
        <v>0</v>
      </c>
      <c r="CS24" s="210">
        <f t="shared" si="14"/>
        <v>0</v>
      </c>
      <c r="CT24" s="210">
        <f t="shared" si="14"/>
        <v>0</v>
      </c>
      <c r="CU24" s="210">
        <f t="shared" si="14"/>
        <v>0</v>
      </c>
      <c r="CV24" s="210">
        <f t="shared" si="14"/>
        <v>0</v>
      </c>
      <c r="CW24" s="210">
        <f t="shared" si="14"/>
        <v>0</v>
      </c>
      <c r="CX24" s="210">
        <f t="shared" si="14"/>
        <v>0</v>
      </c>
      <c r="CY24" s="210">
        <f t="shared" si="14"/>
        <v>0</v>
      </c>
      <c r="CZ24" s="210">
        <f t="shared" si="14"/>
        <v>0</v>
      </c>
      <c r="DA24" s="210">
        <f t="shared" si="14"/>
        <v>0</v>
      </c>
      <c r="DB24" s="210">
        <f t="shared" si="14"/>
        <v>0</v>
      </c>
      <c r="DC24" s="210">
        <f t="shared" si="14"/>
        <v>0</v>
      </c>
      <c r="DD24" s="210">
        <f t="shared" si="14"/>
        <v>0</v>
      </c>
      <c r="DE24" s="210">
        <f t="shared" si="14"/>
        <v>0</v>
      </c>
      <c r="DF24" s="210">
        <f t="shared" si="14"/>
        <v>0</v>
      </c>
      <c r="DG24" s="210">
        <f t="shared" si="14"/>
        <v>0</v>
      </c>
      <c r="DH24" s="210">
        <f t="shared" si="14"/>
        <v>0</v>
      </c>
      <c r="DI24" s="210">
        <f t="shared" si="14"/>
        <v>0</v>
      </c>
      <c r="DJ24" s="210">
        <f t="shared" ref="DJ24:DW24" si="15">DJ9+DJ10+DJ11+DJ12+DJ13+DJ14+DJ15+DJ16+DJ17+DJ20+DJ21+DJ22+DJ23</f>
        <v>0</v>
      </c>
      <c r="DK24" s="210">
        <f t="shared" si="15"/>
        <v>0</v>
      </c>
      <c r="DL24" s="210">
        <f t="shared" si="15"/>
        <v>0</v>
      </c>
      <c r="DM24" s="210">
        <f t="shared" si="15"/>
        <v>0</v>
      </c>
      <c r="DN24" s="210">
        <f t="shared" si="15"/>
        <v>0</v>
      </c>
      <c r="DO24" s="210">
        <f t="shared" si="15"/>
        <v>0</v>
      </c>
      <c r="DP24" s="210">
        <f t="shared" si="15"/>
        <v>0</v>
      </c>
      <c r="DQ24" s="210">
        <f t="shared" si="15"/>
        <v>0</v>
      </c>
      <c r="DR24" s="210">
        <f t="shared" si="15"/>
        <v>0</v>
      </c>
      <c r="DS24" s="210">
        <f t="shared" si="15"/>
        <v>0</v>
      </c>
      <c r="DT24" s="210">
        <f t="shared" si="15"/>
        <v>0</v>
      </c>
      <c r="DU24" s="210">
        <f t="shared" si="15"/>
        <v>0</v>
      </c>
      <c r="DV24" s="210">
        <f t="shared" si="15"/>
        <v>0</v>
      </c>
      <c r="DW24" s="210">
        <f t="shared" si="15"/>
        <v>0</v>
      </c>
    </row>
    <row r="25" spans="1:127" s="21" customFormat="1" ht="47.25" customHeight="1">
      <c r="A25" s="295" t="s">
        <v>42</v>
      </c>
      <c r="B25" s="361" t="s">
        <v>38</v>
      </c>
      <c r="C25" s="296">
        <v>3</v>
      </c>
      <c r="D25" s="297">
        <v>44</v>
      </c>
      <c r="E25" s="297">
        <v>2</v>
      </c>
      <c r="F25" s="297">
        <v>34</v>
      </c>
      <c r="G25" s="297">
        <v>4</v>
      </c>
      <c r="H25" s="297">
        <v>55</v>
      </c>
      <c r="I25" s="297">
        <v>3</v>
      </c>
      <c r="J25" s="298">
        <v>42</v>
      </c>
      <c r="K25" s="299">
        <f t="shared" ref="K25:L27" si="16">C25+E25+G25+I25</f>
        <v>12</v>
      </c>
      <c r="L25" s="300">
        <f>D25+F25+H25+J25</f>
        <v>175</v>
      </c>
      <c r="M25" s="301">
        <v>1</v>
      </c>
      <c r="N25" s="297">
        <v>16</v>
      </c>
      <c r="O25" s="297">
        <v>2</v>
      </c>
      <c r="P25" s="297">
        <v>21</v>
      </c>
      <c r="Q25" s="297">
        <v>1</v>
      </c>
      <c r="R25" s="364">
        <v>14</v>
      </c>
      <c r="S25" s="297"/>
      <c r="T25" s="297"/>
      <c r="U25" s="297">
        <v>1</v>
      </c>
      <c r="V25" s="298">
        <v>7</v>
      </c>
      <c r="W25" s="299">
        <f t="shared" si="7"/>
        <v>5</v>
      </c>
      <c r="X25" s="300">
        <f>N25+P25+R25+T25+V25</f>
        <v>58</v>
      </c>
      <c r="Y25" s="301"/>
      <c r="Z25" s="302"/>
      <c r="AA25" s="302"/>
      <c r="AB25" s="302"/>
      <c r="AC25" s="301"/>
      <c r="AD25" s="298"/>
      <c r="AE25" s="303"/>
      <c r="AF25" s="304"/>
      <c r="AG25" s="305">
        <f t="shared" ref="AG25:AH28" si="17">K25+W25+AE25</f>
        <v>17</v>
      </c>
      <c r="AH25" s="306">
        <f t="shared" si="17"/>
        <v>233</v>
      </c>
      <c r="AI25" s="301">
        <v>16</v>
      </c>
      <c r="AJ25" s="298">
        <v>226</v>
      </c>
      <c r="AK25" s="296"/>
      <c r="AL25" s="307"/>
      <c r="AM25" s="212"/>
      <c r="AN25" s="212"/>
      <c r="AO25" s="212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</row>
    <row r="26" spans="1:127" s="4" customFormat="1" ht="50.25" customHeight="1">
      <c r="A26" s="308" t="s">
        <v>43</v>
      </c>
      <c r="B26" s="309" t="s">
        <v>63</v>
      </c>
      <c r="C26" s="310">
        <v>6</v>
      </c>
      <c r="D26" s="311">
        <v>59</v>
      </c>
      <c r="E26" s="312">
        <v>5</v>
      </c>
      <c r="F26" s="312">
        <v>49</v>
      </c>
      <c r="G26" s="312">
        <v>3</v>
      </c>
      <c r="H26" s="312">
        <v>25</v>
      </c>
      <c r="I26" s="312">
        <v>3</v>
      </c>
      <c r="J26" s="313">
        <v>35</v>
      </c>
      <c r="K26" s="260">
        <f t="shared" si="16"/>
        <v>17</v>
      </c>
      <c r="L26" s="261">
        <f>D26+F26+H26+J26</f>
        <v>168</v>
      </c>
      <c r="M26" s="314"/>
      <c r="N26" s="312"/>
      <c r="O26" s="312"/>
      <c r="P26" s="312"/>
      <c r="Q26" s="312"/>
      <c r="R26" s="312"/>
      <c r="S26" s="312"/>
      <c r="T26" s="312"/>
      <c r="U26" s="312"/>
      <c r="V26" s="313"/>
      <c r="W26" s="260"/>
      <c r="X26" s="261"/>
      <c r="Y26" s="314"/>
      <c r="Z26" s="315"/>
      <c r="AA26" s="315"/>
      <c r="AB26" s="315"/>
      <c r="AC26" s="314"/>
      <c r="AD26" s="313"/>
      <c r="AE26" s="264"/>
      <c r="AF26" s="316"/>
      <c r="AG26" s="266">
        <f t="shared" si="17"/>
        <v>17</v>
      </c>
      <c r="AH26" s="267">
        <f t="shared" si="17"/>
        <v>168</v>
      </c>
      <c r="AI26" s="314"/>
      <c r="AJ26" s="313"/>
      <c r="AK26" s="317"/>
      <c r="AL26" s="318"/>
      <c r="AM26" s="214"/>
      <c r="AN26" s="215"/>
      <c r="AO26" s="216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</row>
    <row r="27" spans="1:127" s="4" customFormat="1" ht="54" customHeight="1">
      <c r="A27" s="319" t="s">
        <v>50</v>
      </c>
      <c r="B27" s="362" t="s">
        <v>35</v>
      </c>
      <c r="C27" s="320"/>
      <c r="D27" s="321"/>
      <c r="E27" s="322"/>
      <c r="F27" s="322"/>
      <c r="G27" s="322">
        <v>1</v>
      </c>
      <c r="H27" s="322">
        <v>4</v>
      </c>
      <c r="I27" s="322"/>
      <c r="J27" s="323"/>
      <c r="K27" s="284">
        <f t="shared" si="16"/>
        <v>1</v>
      </c>
      <c r="L27" s="285">
        <f t="shared" si="16"/>
        <v>4</v>
      </c>
      <c r="M27" s="324"/>
      <c r="N27" s="322"/>
      <c r="O27" s="322"/>
      <c r="P27" s="322"/>
      <c r="Q27" s="322"/>
      <c r="R27" s="322"/>
      <c r="S27" s="322"/>
      <c r="T27" s="322"/>
      <c r="U27" s="322"/>
      <c r="V27" s="323"/>
      <c r="W27" s="284"/>
      <c r="X27" s="285"/>
      <c r="Y27" s="324"/>
      <c r="Z27" s="325"/>
      <c r="AA27" s="325"/>
      <c r="AB27" s="325"/>
      <c r="AC27" s="324"/>
      <c r="AD27" s="323"/>
      <c r="AE27" s="326"/>
      <c r="AF27" s="327"/>
      <c r="AG27" s="328">
        <f t="shared" si="17"/>
        <v>1</v>
      </c>
      <c r="AH27" s="329">
        <f t="shared" si="17"/>
        <v>4</v>
      </c>
      <c r="AI27" s="324"/>
      <c r="AJ27" s="323"/>
      <c r="AK27" s="330"/>
      <c r="AL27" s="331"/>
      <c r="AM27" s="217"/>
      <c r="AN27" s="218"/>
      <c r="AO27" s="219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</row>
    <row r="28" spans="1:127" s="4" customFormat="1" ht="59.25" customHeight="1" thickBot="1">
      <c r="A28" s="319" t="s">
        <v>51</v>
      </c>
      <c r="B28" s="360" t="s">
        <v>64</v>
      </c>
      <c r="C28" s="332"/>
      <c r="D28" s="333"/>
      <c r="E28" s="334"/>
      <c r="F28" s="334"/>
      <c r="G28" s="334"/>
      <c r="H28" s="334"/>
      <c r="I28" s="334"/>
      <c r="J28" s="335"/>
      <c r="K28" s="336"/>
      <c r="L28" s="337"/>
      <c r="M28" s="338">
        <v>1</v>
      </c>
      <c r="N28" s="334">
        <v>10</v>
      </c>
      <c r="O28" s="334">
        <v>1</v>
      </c>
      <c r="P28" s="334">
        <v>10</v>
      </c>
      <c r="Q28" s="334">
        <v>2</v>
      </c>
      <c r="R28" s="334">
        <v>20</v>
      </c>
      <c r="S28" s="334">
        <v>1</v>
      </c>
      <c r="T28" s="334">
        <v>8</v>
      </c>
      <c r="U28" s="334">
        <v>1</v>
      </c>
      <c r="V28" s="335">
        <v>8</v>
      </c>
      <c r="W28" s="336">
        <f>M28+O28+Q28+S28+U28</f>
        <v>6</v>
      </c>
      <c r="X28" s="337">
        <f>N28+P28+R28+T28+V28</f>
        <v>56</v>
      </c>
      <c r="Y28" s="338">
        <v>1</v>
      </c>
      <c r="Z28" s="339">
        <v>8</v>
      </c>
      <c r="AA28" s="339">
        <v>1</v>
      </c>
      <c r="AB28" s="339">
        <v>5</v>
      </c>
      <c r="AC28" s="338"/>
      <c r="AD28" s="335"/>
      <c r="AE28" s="264">
        <f>Y28+AA28</f>
        <v>2</v>
      </c>
      <c r="AF28" s="264">
        <f>Z28+AB28</f>
        <v>13</v>
      </c>
      <c r="AG28" s="340">
        <f t="shared" si="17"/>
        <v>8</v>
      </c>
      <c r="AH28" s="341">
        <f t="shared" si="17"/>
        <v>69</v>
      </c>
      <c r="AI28" s="338">
        <v>3</v>
      </c>
      <c r="AJ28" s="335">
        <v>30</v>
      </c>
      <c r="AK28" s="342"/>
      <c r="AL28" s="343"/>
      <c r="AM28" s="220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</row>
    <row r="29" spans="1:127" s="197" customFormat="1" ht="52.5" customHeight="1" thickBot="1">
      <c r="A29" s="406" t="s">
        <v>70</v>
      </c>
      <c r="B29" s="407"/>
      <c r="C29" s="344">
        <f>C25+C26+C27+C28</f>
        <v>9</v>
      </c>
      <c r="D29" s="345">
        <f t="shared" ref="D29:BN29" si="18">D25+D26+D27+D28</f>
        <v>103</v>
      </c>
      <c r="E29" s="345">
        <f t="shared" si="18"/>
        <v>7</v>
      </c>
      <c r="F29" s="345">
        <f t="shared" si="18"/>
        <v>83</v>
      </c>
      <c r="G29" s="345">
        <f t="shared" si="18"/>
        <v>8</v>
      </c>
      <c r="H29" s="345">
        <f t="shared" si="18"/>
        <v>84</v>
      </c>
      <c r="I29" s="345">
        <f t="shared" si="18"/>
        <v>6</v>
      </c>
      <c r="J29" s="346">
        <f t="shared" si="18"/>
        <v>77</v>
      </c>
      <c r="K29" s="347">
        <f t="shared" si="18"/>
        <v>30</v>
      </c>
      <c r="L29" s="348">
        <f t="shared" si="18"/>
        <v>347</v>
      </c>
      <c r="M29" s="344">
        <f t="shared" si="18"/>
        <v>2</v>
      </c>
      <c r="N29" s="345">
        <f t="shared" si="18"/>
        <v>26</v>
      </c>
      <c r="O29" s="345">
        <f t="shared" si="18"/>
        <v>3</v>
      </c>
      <c r="P29" s="345">
        <f t="shared" si="18"/>
        <v>31</v>
      </c>
      <c r="Q29" s="345">
        <f t="shared" si="18"/>
        <v>3</v>
      </c>
      <c r="R29" s="345">
        <f t="shared" si="18"/>
        <v>34</v>
      </c>
      <c r="S29" s="345">
        <f t="shared" si="18"/>
        <v>1</v>
      </c>
      <c r="T29" s="345">
        <f t="shared" si="18"/>
        <v>8</v>
      </c>
      <c r="U29" s="345">
        <f t="shared" si="18"/>
        <v>2</v>
      </c>
      <c r="V29" s="346">
        <f t="shared" si="18"/>
        <v>15</v>
      </c>
      <c r="W29" s="347">
        <f t="shared" si="18"/>
        <v>11</v>
      </c>
      <c r="X29" s="348">
        <f t="shared" si="18"/>
        <v>114</v>
      </c>
      <c r="Y29" s="344">
        <f t="shared" si="18"/>
        <v>1</v>
      </c>
      <c r="Z29" s="345">
        <f t="shared" si="18"/>
        <v>8</v>
      </c>
      <c r="AA29" s="345">
        <f t="shared" si="18"/>
        <v>1</v>
      </c>
      <c r="AB29" s="345">
        <f t="shared" si="18"/>
        <v>5</v>
      </c>
      <c r="AC29" s="345">
        <f t="shared" si="18"/>
        <v>0</v>
      </c>
      <c r="AD29" s="345">
        <f t="shared" si="18"/>
        <v>0</v>
      </c>
      <c r="AE29" s="349">
        <f t="shared" si="18"/>
        <v>2</v>
      </c>
      <c r="AF29" s="350">
        <f t="shared" si="18"/>
        <v>13</v>
      </c>
      <c r="AG29" s="366">
        <f>AG25+AG26+AG27+AG28</f>
        <v>43</v>
      </c>
      <c r="AH29" s="366">
        <f>AH25+AH26+AH27+AH28</f>
        <v>474</v>
      </c>
      <c r="AI29" s="344">
        <f>AI25+AI26+AI27+AI28</f>
        <v>19</v>
      </c>
      <c r="AJ29" s="344">
        <f>AJ25+AJ26+AJ27+AJ28</f>
        <v>256</v>
      </c>
      <c r="AK29" s="351">
        <f t="shared" si="18"/>
        <v>0</v>
      </c>
      <c r="AL29" s="352">
        <f t="shared" si="18"/>
        <v>0</v>
      </c>
      <c r="AM29" s="223">
        <f t="shared" si="18"/>
        <v>0</v>
      </c>
      <c r="AN29" s="222">
        <f t="shared" si="18"/>
        <v>0</v>
      </c>
      <c r="AO29" s="222">
        <f t="shared" si="18"/>
        <v>0</v>
      </c>
      <c r="AP29" s="222">
        <f t="shared" si="18"/>
        <v>0</v>
      </c>
      <c r="AQ29" s="222">
        <f t="shared" si="18"/>
        <v>0</v>
      </c>
      <c r="AR29" s="222">
        <f t="shared" si="18"/>
        <v>0</v>
      </c>
      <c r="AS29" s="222">
        <f t="shared" si="18"/>
        <v>0</v>
      </c>
      <c r="AT29" s="222">
        <f t="shared" si="18"/>
        <v>0</v>
      </c>
      <c r="AU29" s="222">
        <f t="shared" si="18"/>
        <v>0</v>
      </c>
      <c r="AV29" s="222">
        <f t="shared" si="18"/>
        <v>0</v>
      </c>
      <c r="AW29" s="222">
        <f t="shared" si="18"/>
        <v>0</v>
      </c>
      <c r="AX29" s="222">
        <f t="shared" si="18"/>
        <v>0</v>
      </c>
      <c r="AY29" s="222">
        <f t="shared" si="18"/>
        <v>0</v>
      </c>
      <c r="AZ29" s="222">
        <f t="shared" si="18"/>
        <v>0</v>
      </c>
      <c r="BA29" s="222">
        <f t="shared" si="18"/>
        <v>0</v>
      </c>
      <c r="BB29" s="222">
        <f t="shared" si="18"/>
        <v>0</v>
      </c>
      <c r="BC29" s="222">
        <f t="shared" si="18"/>
        <v>0</v>
      </c>
      <c r="BD29" s="222">
        <f t="shared" si="18"/>
        <v>0</v>
      </c>
      <c r="BE29" s="222">
        <f t="shared" si="18"/>
        <v>0</v>
      </c>
      <c r="BF29" s="222">
        <f t="shared" si="18"/>
        <v>0</v>
      </c>
      <c r="BG29" s="222">
        <f t="shared" si="18"/>
        <v>0</v>
      </c>
      <c r="BH29" s="222">
        <f t="shared" si="18"/>
        <v>0</v>
      </c>
      <c r="BI29" s="222">
        <f t="shared" si="18"/>
        <v>0</v>
      </c>
      <c r="BJ29" s="222">
        <f t="shared" si="18"/>
        <v>0</v>
      </c>
      <c r="BK29" s="222">
        <f t="shared" si="18"/>
        <v>0</v>
      </c>
      <c r="BL29" s="222">
        <f t="shared" si="18"/>
        <v>0</v>
      </c>
      <c r="BM29" s="222">
        <f t="shared" si="18"/>
        <v>0</v>
      </c>
      <c r="BN29" s="222">
        <f t="shared" si="18"/>
        <v>0</v>
      </c>
      <c r="BO29" s="222">
        <f t="shared" ref="BO29:DW29" si="19">BO25+BO26+BO27+BO28</f>
        <v>0</v>
      </c>
      <c r="BP29" s="222">
        <f t="shared" si="19"/>
        <v>0</v>
      </c>
      <c r="BQ29" s="222">
        <f t="shared" si="19"/>
        <v>0</v>
      </c>
      <c r="BR29" s="222">
        <f t="shared" si="19"/>
        <v>0</v>
      </c>
      <c r="BS29" s="222">
        <f t="shared" si="19"/>
        <v>0</v>
      </c>
      <c r="BT29" s="222">
        <f t="shared" si="19"/>
        <v>0</v>
      </c>
      <c r="BU29" s="222">
        <f t="shared" si="19"/>
        <v>0</v>
      </c>
      <c r="BV29" s="222">
        <f t="shared" si="19"/>
        <v>0</v>
      </c>
      <c r="BW29" s="222">
        <f t="shared" si="19"/>
        <v>0</v>
      </c>
      <c r="BX29" s="222">
        <f t="shared" si="19"/>
        <v>0</v>
      </c>
      <c r="BY29" s="222">
        <f t="shared" si="19"/>
        <v>0</v>
      </c>
      <c r="BZ29" s="222">
        <f t="shared" si="19"/>
        <v>0</v>
      </c>
      <c r="CA29" s="222">
        <f t="shared" si="19"/>
        <v>0</v>
      </c>
      <c r="CB29" s="222">
        <f t="shared" si="19"/>
        <v>0</v>
      </c>
      <c r="CC29" s="222">
        <f t="shared" si="19"/>
        <v>0</v>
      </c>
      <c r="CD29" s="222">
        <f t="shared" si="19"/>
        <v>0</v>
      </c>
      <c r="CE29" s="222">
        <f t="shared" si="19"/>
        <v>0</v>
      </c>
      <c r="CF29" s="222">
        <f t="shared" si="19"/>
        <v>0</v>
      </c>
      <c r="CG29" s="222">
        <f t="shared" si="19"/>
        <v>0</v>
      </c>
      <c r="CH29" s="222">
        <f t="shared" si="19"/>
        <v>0</v>
      </c>
      <c r="CI29" s="222">
        <f t="shared" si="19"/>
        <v>0</v>
      </c>
      <c r="CJ29" s="222">
        <f t="shared" si="19"/>
        <v>0</v>
      </c>
      <c r="CK29" s="222">
        <f t="shared" si="19"/>
        <v>0</v>
      </c>
      <c r="CL29" s="222">
        <f t="shared" si="19"/>
        <v>0</v>
      </c>
      <c r="CM29" s="222">
        <f t="shared" si="19"/>
        <v>0</v>
      </c>
      <c r="CN29" s="222">
        <f t="shared" si="19"/>
        <v>0</v>
      </c>
      <c r="CO29" s="222">
        <f t="shared" si="19"/>
        <v>0</v>
      </c>
      <c r="CP29" s="222">
        <f t="shared" si="19"/>
        <v>0</v>
      </c>
      <c r="CQ29" s="222">
        <f t="shared" si="19"/>
        <v>0</v>
      </c>
      <c r="CR29" s="222">
        <f t="shared" si="19"/>
        <v>0</v>
      </c>
      <c r="CS29" s="222">
        <f t="shared" si="19"/>
        <v>0</v>
      </c>
      <c r="CT29" s="222">
        <f t="shared" si="19"/>
        <v>0</v>
      </c>
      <c r="CU29" s="222">
        <f t="shared" si="19"/>
        <v>0</v>
      </c>
      <c r="CV29" s="222">
        <f t="shared" si="19"/>
        <v>0</v>
      </c>
      <c r="CW29" s="222">
        <f t="shared" si="19"/>
        <v>0</v>
      </c>
      <c r="CX29" s="222">
        <f t="shared" si="19"/>
        <v>0</v>
      </c>
      <c r="CY29" s="222">
        <f t="shared" si="19"/>
        <v>0</v>
      </c>
      <c r="CZ29" s="222">
        <f t="shared" si="19"/>
        <v>0</v>
      </c>
      <c r="DA29" s="222">
        <f t="shared" si="19"/>
        <v>0</v>
      </c>
      <c r="DB29" s="222">
        <f t="shared" si="19"/>
        <v>0</v>
      </c>
      <c r="DC29" s="222">
        <f t="shared" si="19"/>
        <v>0</v>
      </c>
      <c r="DD29" s="222">
        <f t="shared" si="19"/>
        <v>0</v>
      </c>
      <c r="DE29" s="222">
        <f t="shared" si="19"/>
        <v>0</v>
      </c>
      <c r="DF29" s="222">
        <f t="shared" si="19"/>
        <v>0</v>
      </c>
      <c r="DG29" s="222">
        <f t="shared" si="19"/>
        <v>0</v>
      </c>
      <c r="DH29" s="222">
        <f t="shared" si="19"/>
        <v>0</v>
      </c>
      <c r="DI29" s="222">
        <f t="shared" si="19"/>
        <v>0</v>
      </c>
      <c r="DJ29" s="222">
        <f t="shared" si="19"/>
        <v>0</v>
      </c>
      <c r="DK29" s="222">
        <f t="shared" si="19"/>
        <v>0</v>
      </c>
      <c r="DL29" s="222">
        <f t="shared" si="19"/>
        <v>0</v>
      </c>
      <c r="DM29" s="222">
        <f t="shared" si="19"/>
        <v>0</v>
      </c>
      <c r="DN29" s="222">
        <f t="shared" si="19"/>
        <v>0</v>
      </c>
      <c r="DO29" s="222">
        <f t="shared" si="19"/>
        <v>0</v>
      </c>
      <c r="DP29" s="222">
        <f t="shared" si="19"/>
        <v>0</v>
      </c>
      <c r="DQ29" s="222">
        <f t="shared" si="19"/>
        <v>0</v>
      </c>
      <c r="DR29" s="222">
        <f t="shared" si="19"/>
        <v>0</v>
      </c>
      <c r="DS29" s="222">
        <f t="shared" si="19"/>
        <v>0</v>
      </c>
      <c r="DT29" s="222">
        <f t="shared" si="19"/>
        <v>0</v>
      </c>
      <c r="DU29" s="222">
        <f t="shared" si="19"/>
        <v>0</v>
      </c>
      <c r="DV29" s="222">
        <f t="shared" si="19"/>
        <v>0</v>
      </c>
      <c r="DW29" s="222">
        <f t="shared" si="19"/>
        <v>0</v>
      </c>
    </row>
    <row r="30" spans="1:127" s="160" customFormat="1" ht="56.25" customHeight="1" thickBot="1">
      <c r="A30" s="404" t="s">
        <v>36</v>
      </c>
      <c r="B30" s="405"/>
      <c r="C30" s="294">
        <f>C24+C29</f>
        <v>76</v>
      </c>
      <c r="D30" s="353">
        <f t="shared" ref="D30:BN30" si="20">D24+D29</f>
        <v>2057</v>
      </c>
      <c r="E30" s="353">
        <f t="shared" si="20"/>
        <v>73</v>
      </c>
      <c r="F30" s="353">
        <f t="shared" si="20"/>
        <v>1928</v>
      </c>
      <c r="G30" s="353">
        <f t="shared" si="20"/>
        <v>73</v>
      </c>
      <c r="H30" s="353">
        <f t="shared" si="20"/>
        <v>2053</v>
      </c>
      <c r="I30" s="353">
        <f t="shared" si="20"/>
        <v>72</v>
      </c>
      <c r="J30" s="354">
        <f t="shared" si="20"/>
        <v>2058</v>
      </c>
      <c r="K30" s="355">
        <f t="shared" si="20"/>
        <v>294</v>
      </c>
      <c r="L30" s="356">
        <f t="shared" si="20"/>
        <v>8096</v>
      </c>
      <c r="M30" s="294">
        <f t="shared" si="20"/>
        <v>64</v>
      </c>
      <c r="N30" s="353">
        <f t="shared" si="20"/>
        <v>1844</v>
      </c>
      <c r="O30" s="353">
        <f t="shared" si="20"/>
        <v>62</v>
      </c>
      <c r="P30" s="353">
        <f t="shared" si="20"/>
        <v>1815</v>
      </c>
      <c r="Q30" s="353">
        <f t="shared" si="20"/>
        <v>64</v>
      </c>
      <c r="R30" s="353">
        <f t="shared" si="20"/>
        <v>1834</v>
      </c>
      <c r="S30" s="353">
        <f t="shared" si="20"/>
        <v>55</v>
      </c>
      <c r="T30" s="353">
        <f t="shared" si="20"/>
        <v>1637</v>
      </c>
      <c r="U30" s="353">
        <f t="shared" si="20"/>
        <v>53</v>
      </c>
      <c r="V30" s="354">
        <f t="shared" si="20"/>
        <v>1452</v>
      </c>
      <c r="W30" s="355">
        <f t="shared" si="20"/>
        <v>298</v>
      </c>
      <c r="X30" s="356">
        <f t="shared" si="20"/>
        <v>8582</v>
      </c>
      <c r="Y30" s="294">
        <f t="shared" si="20"/>
        <v>29</v>
      </c>
      <c r="Z30" s="353">
        <f t="shared" si="20"/>
        <v>785</v>
      </c>
      <c r="AA30" s="353">
        <f t="shared" si="20"/>
        <v>29</v>
      </c>
      <c r="AB30" s="353">
        <f t="shared" si="20"/>
        <v>737</v>
      </c>
      <c r="AC30" s="353">
        <f t="shared" si="20"/>
        <v>0</v>
      </c>
      <c r="AD30" s="353">
        <f t="shared" si="20"/>
        <v>0</v>
      </c>
      <c r="AE30" s="294">
        <f t="shared" si="20"/>
        <v>58</v>
      </c>
      <c r="AF30" s="354">
        <f t="shared" si="20"/>
        <v>1522</v>
      </c>
      <c r="AG30" s="355">
        <f>AG24+AG29</f>
        <v>650</v>
      </c>
      <c r="AH30" s="356">
        <f t="shared" si="20"/>
        <v>18200</v>
      </c>
      <c r="AI30" s="294">
        <f t="shared" si="20"/>
        <v>73</v>
      </c>
      <c r="AJ30" s="354">
        <f t="shared" si="20"/>
        <v>1883</v>
      </c>
      <c r="AK30" s="355">
        <f t="shared" si="20"/>
        <v>189</v>
      </c>
      <c r="AL30" s="356">
        <f t="shared" si="20"/>
        <v>5807</v>
      </c>
      <c r="AM30" s="224">
        <f t="shared" si="20"/>
        <v>0</v>
      </c>
      <c r="AN30" s="225">
        <f t="shared" si="20"/>
        <v>0</v>
      </c>
      <c r="AO30" s="225">
        <f t="shared" si="20"/>
        <v>0</v>
      </c>
      <c r="AP30" s="225">
        <f t="shared" si="20"/>
        <v>0</v>
      </c>
      <c r="AQ30" s="225">
        <f t="shared" si="20"/>
        <v>0</v>
      </c>
      <c r="AR30" s="225">
        <f t="shared" si="20"/>
        <v>0</v>
      </c>
      <c r="AS30" s="225">
        <f t="shared" si="20"/>
        <v>0</v>
      </c>
      <c r="AT30" s="225">
        <f t="shared" si="20"/>
        <v>0</v>
      </c>
      <c r="AU30" s="225">
        <f t="shared" si="20"/>
        <v>0</v>
      </c>
      <c r="AV30" s="225">
        <f t="shared" si="20"/>
        <v>0</v>
      </c>
      <c r="AW30" s="225">
        <f t="shared" si="20"/>
        <v>0</v>
      </c>
      <c r="AX30" s="225">
        <f t="shared" si="20"/>
        <v>0</v>
      </c>
      <c r="AY30" s="225">
        <f t="shared" si="20"/>
        <v>0</v>
      </c>
      <c r="AZ30" s="225">
        <f t="shared" si="20"/>
        <v>0</v>
      </c>
      <c r="BA30" s="225">
        <f t="shared" si="20"/>
        <v>0</v>
      </c>
      <c r="BB30" s="225">
        <f t="shared" si="20"/>
        <v>0</v>
      </c>
      <c r="BC30" s="225">
        <f t="shared" si="20"/>
        <v>0</v>
      </c>
      <c r="BD30" s="225">
        <f t="shared" si="20"/>
        <v>0</v>
      </c>
      <c r="BE30" s="225">
        <f t="shared" si="20"/>
        <v>0</v>
      </c>
      <c r="BF30" s="225">
        <f t="shared" si="20"/>
        <v>0</v>
      </c>
      <c r="BG30" s="225">
        <f t="shared" si="20"/>
        <v>0</v>
      </c>
      <c r="BH30" s="225">
        <f t="shared" si="20"/>
        <v>0</v>
      </c>
      <c r="BI30" s="225">
        <f t="shared" si="20"/>
        <v>0</v>
      </c>
      <c r="BJ30" s="225">
        <f t="shared" si="20"/>
        <v>0</v>
      </c>
      <c r="BK30" s="225">
        <f t="shared" si="20"/>
        <v>0</v>
      </c>
      <c r="BL30" s="225">
        <f t="shared" si="20"/>
        <v>0</v>
      </c>
      <c r="BM30" s="225">
        <f t="shared" si="20"/>
        <v>0</v>
      </c>
      <c r="BN30" s="225">
        <f t="shared" si="20"/>
        <v>0</v>
      </c>
      <c r="BO30" s="225">
        <f t="shared" ref="BO30:DW30" si="21">BO24+BO29</f>
        <v>0</v>
      </c>
      <c r="BP30" s="225">
        <f t="shared" si="21"/>
        <v>0</v>
      </c>
      <c r="BQ30" s="225">
        <f t="shared" si="21"/>
        <v>0</v>
      </c>
      <c r="BR30" s="225">
        <f t="shared" si="21"/>
        <v>0</v>
      </c>
      <c r="BS30" s="225">
        <f t="shared" si="21"/>
        <v>0</v>
      </c>
      <c r="BT30" s="225">
        <f t="shared" si="21"/>
        <v>0</v>
      </c>
      <c r="BU30" s="225">
        <f t="shared" si="21"/>
        <v>0</v>
      </c>
      <c r="BV30" s="225">
        <f t="shared" si="21"/>
        <v>0</v>
      </c>
      <c r="BW30" s="225">
        <f t="shared" si="21"/>
        <v>0</v>
      </c>
      <c r="BX30" s="225">
        <f t="shared" si="21"/>
        <v>0</v>
      </c>
      <c r="BY30" s="225">
        <f t="shared" si="21"/>
        <v>0</v>
      </c>
      <c r="BZ30" s="225">
        <f t="shared" si="21"/>
        <v>0</v>
      </c>
      <c r="CA30" s="225">
        <f t="shared" si="21"/>
        <v>0</v>
      </c>
      <c r="CB30" s="225">
        <f t="shared" si="21"/>
        <v>0</v>
      </c>
      <c r="CC30" s="225">
        <f t="shared" si="21"/>
        <v>0</v>
      </c>
      <c r="CD30" s="225">
        <f t="shared" si="21"/>
        <v>0</v>
      </c>
      <c r="CE30" s="225">
        <f t="shared" si="21"/>
        <v>0</v>
      </c>
      <c r="CF30" s="225">
        <f t="shared" si="21"/>
        <v>0</v>
      </c>
      <c r="CG30" s="225">
        <f t="shared" si="21"/>
        <v>0</v>
      </c>
      <c r="CH30" s="225">
        <f t="shared" si="21"/>
        <v>0</v>
      </c>
      <c r="CI30" s="225">
        <f t="shared" si="21"/>
        <v>0</v>
      </c>
      <c r="CJ30" s="225">
        <f t="shared" si="21"/>
        <v>0</v>
      </c>
      <c r="CK30" s="225">
        <f t="shared" si="21"/>
        <v>0</v>
      </c>
      <c r="CL30" s="225">
        <f t="shared" si="21"/>
        <v>0</v>
      </c>
      <c r="CM30" s="225">
        <f t="shared" si="21"/>
        <v>0</v>
      </c>
      <c r="CN30" s="225">
        <f t="shared" si="21"/>
        <v>0</v>
      </c>
      <c r="CO30" s="225">
        <f t="shared" si="21"/>
        <v>0</v>
      </c>
      <c r="CP30" s="225">
        <f t="shared" si="21"/>
        <v>0</v>
      </c>
      <c r="CQ30" s="225">
        <f t="shared" si="21"/>
        <v>0</v>
      </c>
      <c r="CR30" s="225">
        <f t="shared" si="21"/>
        <v>0</v>
      </c>
      <c r="CS30" s="225">
        <f t="shared" si="21"/>
        <v>0</v>
      </c>
      <c r="CT30" s="225">
        <f t="shared" si="21"/>
        <v>0</v>
      </c>
      <c r="CU30" s="225">
        <f t="shared" si="21"/>
        <v>0</v>
      </c>
      <c r="CV30" s="225">
        <f t="shared" si="21"/>
        <v>0</v>
      </c>
      <c r="CW30" s="225">
        <f t="shared" si="21"/>
        <v>0</v>
      </c>
      <c r="CX30" s="225">
        <f t="shared" si="21"/>
        <v>0</v>
      </c>
      <c r="CY30" s="225">
        <f t="shared" si="21"/>
        <v>0</v>
      </c>
      <c r="CZ30" s="225">
        <f t="shared" si="21"/>
        <v>0</v>
      </c>
      <c r="DA30" s="225">
        <f t="shared" si="21"/>
        <v>0</v>
      </c>
      <c r="DB30" s="225">
        <f t="shared" si="21"/>
        <v>0</v>
      </c>
      <c r="DC30" s="225">
        <f t="shared" si="21"/>
        <v>0</v>
      </c>
      <c r="DD30" s="225">
        <f t="shared" si="21"/>
        <v>0</v>
      </c>
      <c r="DE30" s="225">
        <f t="shared" si="21"/>
        <v>0</v>
      </c>
      <c r="DF30" s="225">
        <f t="shared" si="21"/>
        <v>0</v>
      </c>
      <c r="DG30" s="225">
        <f t="shared" si="21"/>
        <v>0</v>
      </c>
      <c r="DH30" s="225">
        <f t="shared" si="21"/>
        <v>0</v>
      </c>
      <c r="DI30" s="225">
        <f t="shared" si="21"/>
        <v>0</v>
      </c>
      <c r="DJ30" s="225">
        <f t="shared" si="21"/>
        <v>0</v>
      </c>
      <c r="DK30" s="225">
        <f t="shared" si="21"/>
        <v>0</v>
      </c>
      <c r="DL30" s="225">
        <f t="shared" si="21"/>
        <v>0</v>
      </c>
      <c r="DM30" s="225">
        <f t="shared" si="21"/>
        <v>0</v>
      </c>
      <c r="DN30" s="225">
        <f t="shared" si="21"/>
        <v>0</v>
      </c>
      <c r="DO30" s="225">
        <f t="shared" si="21"/>
        <v>0</v>
      </c>
      <c r="DP30" s="225">
        <f t="shared" si="21"/>
        <v>0</v>
      </c>
      <c r="DQ30" s="225">
        <f t="shared" si="21"/>
        <v>0</v>
      </c>
      <c r="DR30" s="225">
        <f t="shared" si="21"/>
        <v>0</v>
      </c>
      <c r="DS30" s="225">
        <f t="shared" si="21"/>
        <v>0</v>
      </c>
      <c r="DT30" s="225">
        <f t="shared" si="21"/>
        <v>0</v>
      </c>
      <c r="DU30" s="225">
        <f t="shared" si="21"/>
        <v>0</v>
      </c>
      <c r="DV30" s="225">
        <f t="shared" si="21"/>
        <v>0</v>
      </c>
      <c r="DW30" s="225">
        <f t="shared" si="21"/>
        <v>0</v>
      </c>
    </row>
    <row r="31" spans="1:127" ht="27.75">
      <c r="A31" s="78"/>
      <c r="B31" s="79"/>
      <c r="C31" s="80"/>
      <c r="D31" s="80"/>
      <c r="E31" s="81"/>
      <c r="F31" s="81"/>
      <c r="G31" s="81"/>
      <c r="H31" s="81"/>
      <c r="I31" s="81"/>
      <c r="J31" s="81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132"/>
      <c r="X31" s="132"/>
      <c r="Y31" s="80"/>
      <c r="Z31" s="82"/>
      <c r="AA31" s="82"/>
      <c r="AB31" s="82"/>
      <c r="AC31" s="80"/>
      <c r="AD31" s="80"/>
      <c r="AE31" s="80"/>
      <c r="AF31" s="80"/>
      <c r="AG31" s="80"/>
      <c r="AH31" s="80"/>
      <c r="AI31" s="80"/>
      <c r="AJ31" s="80"/>
      <c r="AK31" s="80"/>
      <c r="AL31" s="83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127" ht="66.75" customHeight="1">
      <c r="A32" s="78"/>
      <c r="B32" s="392" t="s">
        <v>58</v>
      </c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23" customFormat="1" ht="49.5" customHeight="1">
      <c r="A33" s="83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</row>
    <row r="34" spans="1:84" ht="30.75" customHeight="1">
      <c r="A34" s="1"/>
      <c r="B34" s="1"/>
      <c r="V34" s="40"/>
      <c r="W34" s="40"/>
      <c r="X34" s="40"/>
      <c r="Y34" s="40"/>
      <c r="Z34" s="53"/>
      <c r="AA34" s="53"/>
      <c r="AB34" s="53"/>
      <c r="AC34" s="40"/>
      <c r="AD34" s="40"/>
      <c r="AE34" s="40"/>
      <c r="AF34" s="40"/>
      <c r="AG34" s="40"/>
      <c r="AH34" s="50"/>
      <c r="AI34" s="50"/>
      <c r="AJ34" s="50"/>
      <c r="AK34" s="50"/>
      <c r="AL34" s="40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ht="26.25">
      <c r="A35" s="48"/>
      <c r="B35" s="49"/>
      <c r="C35" s="50"/>
      <c r="D35" s="50"/>
      <c r="E35" s="51"/>
      <c r="F35" s="51"/>
      <c r="G35" s="51"/>
      <c r="H35" s="51"/>
      <c r="I35" s="51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2"/>
      <c r="AA35" s="52"/>
      <c r="AB35" s="52"/>
      <c r="AC35" s="50"/>
      <c r="AD35" s="50"/>
      <c r="AE35" s="50"/>
      <c r="AF35" s="50"/>
      <c r="AG35" s="50"/>
      <c r="AH35" s="50"/>
      <c r="AI35" s="50"/>
      <c r="AJ35" s="50"/>
      <c r="AK35" s="50"/>
      <c r="AL35" s="40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ht="26.25">
      <c r="A36" s="48"/>
      <c r="B36" s="49"/>
      <c r="C36" s="50"/>
      <c r="D36" s="50"/>
      <c r="E36" s="51"/>
      <c r="F36" s="51"/>
      <c r="G36" s="51"/>
      <c r="H36" s="51"/>
      <c r="I36" s="51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2"/>
      <c r="AA36" s="52"/>
      <c r="AB36" s="52"/>
      <c r="AC36" s="50"/>
      <c r="AD36" s="50"/>
      <c r="AE36" s="50"/>
      <c r="AF36" s="50"/>
      <c r="AG36" s="50"/>
      <c r="AH36" s="50"/>
      <c r="AI36" s="50"/>
      <c r="AJ36" s="50"/>
      <c r="AK36" s="50"/>
      <c r="AL36" s="40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ht="28.5" customHeight="1">
      <c r="A37" s="48"/>
      <c r="B37" s="49"/>
      <c r="C37" s="50"/>
      <c r="D37" s="50"/>
      <c r="E37" s="51"/>
      <c r="F37" s="51"/>
      <c r="G37" s="51"/>
      <c r="H37" s="51"/>
      <c r="I37" s="51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2"/>
      <c r="AA37" s="52"/>
      <c r="AB37" s="52"/>
      <c r="AC37" s="50"/>
      <c r="AD37" s="50"/>
      <c r="AE37" s="50"/>
      <c r="AF37" s="50"/>
      <c r="AG37" s="50"/>
      <c r="AH37" s="50"/>
      <c r="AI37" s="50"/>
      <c r="AJ37" s="50"/>
      <c r="AK37" s="50"/>
      <c r="AL37" s="40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26.25">
      <c r="A38" s="48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40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9.75" customHeight="1">
      <c r="A39" s="48"/>
      <c r="B39" s="49"/>
      <c r="C39" s="50"/>
      <c r="D39" s="50"/>
      <c r="E39" s="50"/>
      <c r="F39" s="50"/>
      <c r="G39" s="51"/>
      <c r="H39" s="51"/>
      <c r="I39" s="51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2"/>
      <c r="AA39" s="52"/>
      <c r="AB39" s="52"/>
      <c r="AC39" s="50"/>
      <c r="AD39" s="50"/>
      <c r="AE39" s="50"/>
      <c r="AF39" s="50"/>
      <c r="AG39" s="50"/>
      <c r="AH39" s="50"/>
      <c r="AI39" s="50"/>
      <c r="AJ39" s="50"/>
      <c r="AK39" s="50"/>
      <c r="AL39" s="40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customFormat="1" ht="22.5" customHeight="1">
      <c r="A40" s="54"/>
      <c r="B40" s="4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84" customFormat="1" ht="26.25">
      <c r="A41" s="54"/>
      <c r="B41" s="40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84" customFormat="1" ht="26.25">
      <c r="A42" s="54"/>
      <c r="B42" s="4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84" customFormat="1" ht="26.25">
      <c r="A43" s="54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84" customFormat="1" ht="26.25">
      <c r="A44" s="54"/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84" customFormat="1" ht="26.25">
      <c r="A45" s="54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1:84" customFormat="1" ht="26.25">
      <c r="A46" s="54"/>
      <c r="B46" s="4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84" customFormat="1" ht="26.25">
      <c r="A47" s="54"/>
      <c r="B47" s="40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84" customFormat="1" ht="26.25">
      <c r="A48" s="54"/>
      <c r="B48" s="4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1:38" customFormat="1" ht="26.25">
      <c r="A49" s="54"/>
      <c r="B49" s="40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1:38" customFormat="1" ht="26.25">
      <c r="A50" s="54"/>
      <c r="B50" s="4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1:38" customFormat="1" ht="26.25">
      <c r="A51" s="54"/>
      <c r="B51" s="40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1:38" customFormat="1" ht="26.25">
      <c r="A52" s="54"/>
      <c r="B52" s="40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1:38" customFormat="1" ht="26.25">
      <c r="A53" s="54"/>
      <c r="B53" s="4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1:38" customFormat="1" ht="23.25">
      <c r="A54" s="47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</row>
    <row r="55" spans="1:38" customFormat="1" ht="23.25">
      <c r="A55" s="47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</row>
    <row r="56" spans="1:38" ht="23.25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5"/>
      <c r="AA56" s="45"/>
      <c r="AB56" s="45"/>
      <c r="AC56" s="43"/>
      <c r="AD56" s="43"/>
      <c r="AE56" s="43"/>
      <c r="AF56" s="43"/>
      <c r="AG56" s="43"/>
      <c r="AH56" s="43"/>
      <c r="AI56" s="43"/>
      <c r="AJ56" s="43"/>
      <c r="AK56" s="43"/>
      <c r="AL56" s="46"/>
    </row>
    <row r="57" spans="1:38" ht="23.25">
      <c r="A57" s="41"/>
      <c r="B57" s="42"/>
      <c r="C57" s="44"/>
      <c r="D57" s="43"/>
      <c r="E57" s="44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5"/>
      <c r="AA57" s="45"/>
      <c r="AB57" s="45"/>
      <c r="AC57" s="43"/>
      <c r="AD57" s="43"/>
      <c r="AE57" s="43"/>
      <c r="AF57" s="43"/>
      <c r="AG57" s="43"/>
      <c r="AH57" s="43"/>
      <c r="AI57" s="43"/>
      <c r="AJ57" s="43"/>
      <c r="AK57" s="43"/>
      <c r="AL57" s="46"/>
    </row>
    <row r="58" spans="1:38" ht="23.25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5"/>
      <c r="AA58" s="45"/>
      <c r="AB58" s="45"/>
      <c r="AC58" s="43"/>
      <c r="AD58" s="43"/>
      <c r="AE58" s="43"/>
      <c r="AF58" s="43"/>
      <c r="AG58" s="43"/>
      <c r="AH58" s="43"/>
      <c r="AI58" s="43"/>
      <c r="AJ58" s="43"/>
      <c r="AK58" s="43"/>
      <c r="AL58" s="46"/>
    </row>
    <row r="59" spans="1:38" ht="23.25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5"/>
      <c r="AA59" s="45"/>
      <c r="AB59" s="45"/>
      <c r="AC59" s="43"/>
      <c r="AD59" s="43"/>
      <c r="AE59" s="43"/>
      <c r="AF59" s="43"/>
      <c r="AG59" s="43"/>
      <c r="AH59" s="43"/>
      <c r="AI59" s="43"/>
      <c r="AJ59" s="43"/>
      <c r="AK59" s="43"/>
      <c r="AL59" s="46"/>
    </row>
    <row r="60" spans="1:38" ht="27.75" customHeight="1">
      <c r="A60" s="38"/>
      <c r="B60" s="39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6"/>
      <c r="AA60" s="36"/>
      <c r="AB60" s="36"/>
      <c r="AC60" s="34"/>
      <c r="AD60" s="34"/>
      <c r="AE60" s="34"/>
      <c r="AF60" s="34"/>
      <c r="AG60" s="34"/>
      <c r="AH60" s="34"/>
      <c r="AI60" s="33"/>
      <c r="AJ60" s="33"/>
      <c r="AK60" s="33"/>
      <c r="AL60" s="32"/>
    </row>
    <row r="61" spans="1:38" ht="27.75" customHeight="1">
      <c r="A61" s="38"/>
      <c r="B61" s="39"/>
      <c r="C61" s="34"/>
      <c r="D61" s="34"/>
      <c r="E61" s="35"/>
      <c r="F61" s="35"/>
      <c r="G61" s="35"/>
      <c r="H61" s="35"/>
      <c r="I61" s="35"/>
      <c r="J61" s="35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6"/>
      <c r="AA61" s="36"/>
      <c r="AB61" s="36"/>
      <c r="AC61" s="34"/>
      <c r="AD61" s="34"/>
      <c r="AE61" s="34"/>
      <c r="AF61" s="34"/>
      <c r="AG61" s="34"/>
      <c r="AH61" s="34"/>
      <c r="AI61" s="33"/>
      <c r="AJ61" s="33"/>
      <c r="AK61" s="33"/>
      <c r="AL61" s="32"/>
    </row>
    <row r="62" spans="1:38" ht="15">
      <c r="A62" s="38"/>
      <c r="B62" s="3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6"/>
      <c r="AA62" s="36"/>
      <c r="AB62" s="36"/>
      <c r="AC62" s="34"/>
      <c r="AD62" s="34"/>
      <c r="AE62" s="34"/>
      <c r="AF62" s="34"/>
      <c r="AG62" s="34"/>
      <c r="AH62" s="34"/>
      <c r="AI62" s="33"/>
      <c r="AJ62" s="33"/>
      <c r="AK62" s="33"/>
      <c r="AL62" s="32"/>
    </row>
    <row r="63" spans="1:38" ht="15">
      <c r="A63" s="38"/>
      <c r="B63" s="39"/>
      <c r="C63" s="34"/>
      <c r="D63" s="34"/>
      <c r="E63" s="34"/>
      <c r="F63" s="34"/>
      <c r="G63" s="34"/>
      <c r="H63" s="34"/>
      <c r="I63" s="34"/>
      <c r="J63" s="34"/>
      <c r="K63" s="34"/>
      <c r="L63" s="37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6"/>
      <c r="AA63" s="36"/>
      <c r="AB63" s="36"/>
      <c r="AC63" s="34"/>
      <c r="AD63" s="34"/>
      <c r="AE63" s="34"/>
      <c r="AF63" s="34"/>
      <c r="AG63" s="34"/>
      <c r="AH63" s="34"/>
      <c r="AI63" s="33"/>
      <c r="AJ63" s="33"/>
      <c r="AK63" s="33"/>
      <c r="AL63" s="32"/>
    </row>
    <row r="64" spans="1:38" ht="15">
      <c r="A64" s="38"/>
      <c r="B64" s="3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6"/>
      <c r="AA64" s="36"/>
      <c r="AB64" s="36"/>
      <c r="AC64" s="34"/>
      <c r="AD64" s="34"/>
      <c r="AE64" s="34"/>
      <c r="AF64" s="34"/>
      <c r="AG64" s="34"/>
      <c r="AH64" s="34"/>
      <c r="AI64" s="33"/>
      <c r="AJ64" s="33"/>
      <c r="AK64" s="33"/>
      <c r="AL64" s="32"/>
    </row>
    <row r="65" spans="1:38" ht="15">
      <c r="A65" s="38"/>
      <c r="B65" s="39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6"/>
      <c r="AA65" s="36"/>
      <c r="AB65" s="36"/>
      <c r="AC65" s="34"/>
      <c r="AD65" s="34"/>
      <c r="AE65" s="34"/>
      <c r="AF65" s="34"/>
      <c r="AG65" s="34"/>
      <c r="AH65" s="34"/>
      <c r="AI65" s="33"/>
      <c r="AJ65" s="33"/>
      <c r="AK65" s="33"/>
      <c r="AL65" s="32"/>
    </row>
    <row r="66" spans="1:38"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1:38">
      <c r="B67" s="3"/>
      <c r="C67" s="6"/>
      <c r="D67" s="12"/>
      <c r="E67" s="10"/>
      <c r="F67" s="10"/>
      <c r="G67" s="10"/>
      <c r="H67" s="10"/>
      <c r="I67" s="10"/>
      <c r="J67" s="10"/>
      <c r="K67" s="10"/>
      <c r="L67" s="10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0"/>
      <c r="Z67" s="15"/>
      <c r="AA67" s="15"/>
      <c r="AB67" s="15"/>
      <c r="AC67" s="10"/>
      <c r="AD67" s="10"/>
      <c r="AE67" s="10"/>
      <c r="AF67" s="10"/>
      <c r="AG67" s="10"/>
      <c r="AH67" s="10"/>
      <c r="AI67" s="7"/>
      <c r="AJ67" s="7"/>
      <c r="AK67" s="7"/>
    </row>
    <row r="68" spans="1:38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1:38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1:38">
      <c r="B70" s="3"/>
      <c r="C70" s="6"/>
      <c r="D70" s="6"/>
      <c r="E70" s="10"/>
      <c r="F70" s="10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1:38">
      <c r="B71" s="3"/>
      <c r="C71" s="6"/>
      <c r="D71" s="6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1:38">
      <c r="B72" s="3"/>
      <c r="C72" s="6"/>
      <c r="D72" s="6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1:38">
      <c r="B73" s="3"/>
      <c r="C73" s="6"/>
      <c r="D73" s="6"/>
      <c r="E73" s="10"/>
      <c r="F73" s="10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1:38">
      <c r="B74" s="3"/>
      <c r="C74" s="6"/>
      <c r="D74" s="6"/>
      <c r="E74" s="6"/>
      <c r="F74" s="6"/>
      <c r="G74" s="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1:38">
      <c r="B75" s="3"/>
      <c r="C75" s="6"/>
      <c r="D75" s="6"/>
      <c r="E75" s="6"/>
      <c r="F75" s="6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1:38">
      <c r="B76" s="3"/>
      <c r="C76" s="6"/>
      <c r="D76" s="6"/>
      <c r="E76" s="6"/>
      <c r="F76" s="6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1:38"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1:38">
      <c r="B78" s="3"/>
      <c r="C78" s="6"/>
      <c r="D78" s="6"/>
      <c r="E78" s="10"/>
      <c r="F78" s="10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1:38">
      <c r="B79" s="3"/>
      <c r="C79" s="6"/>
      <c r="D79" s="6"/>
      <c r="E79" s="10"/>
      <c r="F79" s="10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1:38">
      <c r="B80" s="3"/>
      <c r="C80" s="6"/>
      <c r="D80" s="6"/>
      <c r="E80" s="10"/>
      <c r="F80" s="10"/>
      <c r="G80" s="10"/>
      <c r="H80" s="10"/>
      <c r="I80" s="10"/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10"/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6"/>
      <c r="F82" s="6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>
      <c r="B83" s="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16"/>
      <c r="AA83" s="16"/>
      <c r="AB83" s="16"/>
      <c r="AC83" s="7"/>
      <c r="AD83" s="7"/>
      <c r="AE83" s="7"/>
      <c r="AF83" s="7"/>
      <c r="AG83" s="7"/>
      <c r="AH83" s="7"/>
      <c r="AI83" s="7"/>
      <c r="AJ83" s="7"/>
      <c r="AK83" s="7"/>
    </row>
    <row r="84" spans="2:37"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7"/>
      <c r="AJ84" s="7"/>
      <c r="AK84" s="7"/>
    </row>
    <row r="85" spans="2:37"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12"/>
      <c r="T85" s="6"/>
      <c r="U85" s="6"/>
      <c r="V85" s="6"/>
      <c r="W85" s="6"/>
      <c r="X85" s="6"/>
      <c r="Y85" s="6"/>
      <c r="Z85" s="6"/>
      <c r="AA85" s="6"/>
      <c r="AB85" s="6"/>
      <c r="AC85" s="11"/>
      <c r="AD85" s="6"/>
      <c r="AE85" s="6"/>
      <c r="AF85" s="6"/>
      <c r="AG85" s="6"/>
      <c r="AH85" s="6"/>
      <c r="AI85" s="7"/>
      <c r="AJ85" s="7"/>
      <c r="AK85" s="7"/>
    </row>
    <row r="86" spans="2:37">
      <c r="B86" s="3"/>
      <c r="C86" s="6"/>
      <c r="D86" s="6"/>
      <c r="E86" s="10"/>
      <c r="F86" s="10"/>
      <c r="G86" s="10"/>
      <c r="H86" s="10"/>
      <c r="I86" s="10"/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1"/>
      <c r="AA86" s="11"/>
      <c r="AB86" s="11"/>
      <c r="AC86" s="6"/>
      <c r="AD86" s="6"/>
      <c r="AE86" s="6"/>
      <c r="AF86" s="6"/>
      <c r="AG86" s="6"/>
      <c r="AH86" s="6"/>
      <c r="AI86" s="7"/>
      <c r="AJ86" s="7"/>
      <c r="AK86" s="7"/>
    </row>
    <row r="87" spans="2:37">
      <c r="B87" s="1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11"/>
      <c r="AA87" s="11"/>
      <c r="AB87" s="11"/>
      <c r="AC87" s="6"/>
      <c r="AD87" s="6"/>
      <c r="AE87" s="6"/>
      <c r="AF87" s="6"/>
      <c r="AG87" s="6"/>
      <c r="AH87" s="6"/>
      <c r="AI87" s="6"/>
      <c r="AJ87" s="6"/>
      <c r="AK87" s="6"/>
    </row>
    <row r="88" spans="2:37" ht="15">
      <c r="B88" s="3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6"/>
      <c r="V88" s="6"/>
      <c r="W88" s="6"/>
      <c r="X88" s="6"/>
      <c r="Y88" s="6"/>
      <c r="Z88" s="11"/>
      <c r="AA88" s="11"/>
      <c r="AB88" s="11"/>
      <c r="AC88" s="6"/>
      <c r="AD88" s="6"/>
      <c r="AE88" s="6"/>
      <c r="AF88" s="6"/>
      <c r="AG88" s="6"/>
      <c r="AH88" s="6"/>
      <c r="AI88" s="6"/>
      <c r="AJ88" s="6"/>
      <c r="AK88" s="6"/>
    </row>
    <row r="89" spans="2:37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6"/>
      <c r="Q89" s="6"/>
      <c r="R89" s="6"/>
      <c r="S89" s="6"/>
      <c r="T89" s="6"/>
      <c r="U89" s="6"/>
      <c r="V89" s="6"/>
      <c r="W89" s="6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</row>
    <row r="90" spans="2:37"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9"/>
      <c r="AA90" s="19"/>
      <c r="AB90" s="19"/>
      <c r="AC90" s="18"/>
      <c r="AD90" s="18"/>
      <c r="AE90" s="18"/>
      <c r="AF90" s="18"/>
      <c r="AG90" s="18"/>
      <c r="AH90" s="18"/>
    </row>
  </sheetData>
  <mergeCells count="31">
    <mergeCell ref="A30:B30"/>
    <mergeCell ref="A29:B29"/>
    <mergeCell ref="AI7:AJ7"/>
    <mergeCell ref="AK7:AL7"/>
    <mergeCell ref="X3:AN3"/>
    <mergeCell ref="A17:A19"/>
    <mergeCell ref="B7:B8"/>
    <mergeCell ref="C7:D7"/>
    <mergeCell ref="A4:AH4"/>
    <mergeCell ref="A6:AH6"/>
    <mergeCell ref="A7:A8"/>
    <mergeCell ref="E7:F7"/>
    <mergeCell ref="G7:H7"/>
    <mergeCell ref="I7:J7"/>
    <mergeCell ref="A5:AH5"/>
    <mergeCell ref="AP7:DW7"/>
    <mergeCell ref="AI5:AL5"/>
    <mergeCell ref="B32:AL33"/>
    <mergeCell ref="X89:AK89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</mergeCells>
  <pageMargins left="0.62992125984251968" right="0.23622047244094491" top="0.74803149606299213" bottom="0.55118110236220474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Y87"/>
  <sheetViews>
    <sheetView view="pageBreakPreview" zoomScale="44" zoomScaleNormal="50" zoomScaleSheetLayoutView="44" zoomScalePageLayoutView="25" workbookViewId="0">
      <selection activeCell="B29" sqref="B29:AL30"/>
    </sheetView>
  </sheetViews>
  <sheetFormatPr defaultColWidth="19.42578125" defaultRowHeight="27.75"/>
  <cols>
    <col min="1" max="1" width="6.28515625" style="2" customWidth="1"/>
    <col min="2" max="2" width="23.140625" style="13" customWidth="1"/>
    <col min="3" max="3" width="13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5703125" style="1" bestFit="1" customWidth="1"/>
    <col min="33" max="33" width="10.7109375" style="1" bestFit="1" customWidth="1"/>
    <col min="34" max="34" width="16.42578125" style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11.28515625" style="83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29" width="9.140625" style="83" customWidth="1"/>
    <col min="130" max="16384" width="19.42578125" style="1"/>
  </cols>
  <sheetData>
    <row r="1" spans="1:129" ht="134.25" customHeight="1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85"/>
      <c r="M1" s="55"/>
      <c r="N1" s="55"/>
      <c r="O1" s="55"/>
      <c r="P1" s="55"/>
      <c r="Q1" s="55"/>
      <c r="R1" s="55"/>
      <c r="S1" s="55"/>
      <c r="T1" s="55"/>
      <c r="U1" s="433" t="s">
        <v>52</v>
      </c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31"/>
      <c r="AJ1" s="31"/>
      <c r="AK1" s="55"/>
      <c r="AL1" s="55"/>
    </row>
    <row r="2" spans="1:129" ht="42" customHeight="1">
      <c r="A2" s="390" t="s">
        <v>32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55"/>
      <c r="AJ2" s="55"/>
      <c r="AK2" s="55"/>
      <c r="AL2" s="55"/>
    </row>
    <row r="3" spans="1:129" s="84" customFormat="1" ht="36" customHeight="1" thickBot="1">
      <c r="A3" s="420" t="s">
        <v>37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P3" s="83"/>
      <c r="DY3" s="83"/>
    </row>
    <row r="4" spans="1:129" s="20" customFormat="1" ht="54" customHeight="1" thickBot="1">
      <c r="A4" s="424" t="s">
        <v>0</v>
      </c>
      <c r="B4" s="435" t="s">
        <v>34</v>
      </c>
      <c r="C4" s="426" t="s">
        <v>1</v>
      </c>
      <c r="D4" s="427"/>
      <c r="E4" s="428" t="s">
        <v>2</v>
      </c>
      <c r="F4" s="427"/>
      <c r="G4" s="428" t="s">
        <v>3</v>
      </c>
      <c r="H4" s="427"/>
      <c r="I4" s="428" t="s">
        <v>4</v>
      </c>
      <c r="J4" s="429"/>
      <c r="K4" s="430" t="s">
        <v>5</v>
      </c>
      <c r="L4" s="431"/>
      <c r="M4" s="429" t="s">
        <v>6</v>
      </c>
      <c r="N4" s="427"/>
      <c r="O4" s="428" t="s">
        <v>7</v>
      </c>
      <c r="P4" s="427"/>
      <c r="Q4" s="428" t="s">
        <v>8</v>
      </c>
      <c r="R4" s="427"/>
      <c r="S4" s="428" t="s">
        <v>9</v>
      </c>
      <c r="T4" s="427"/>
      <c r="U4" s="428" t="s">
        <v>10</v>
      </c>
      <c r="V4" s="429"/>
      <c r="W4" s="439" t="s">
        <v>11</v>
      </c>
      <c r="X4" s="438"/>
      <c r="Y4" s="429" t="s">
        <v>12</v>
      </c>
      <c r="Z4" s="427"/>
      <c r="AA4" s="428" t="s">
        <v>13</v>
      </c>
      <c r="AB4" s="427"/>
      <c r="AC4" s="428" t="s">
        <v>31</v>
      </c>
      <c r="AD4" s="429"/>
      <c r="AE4" s="437" t="s">
        <v>44</v>
      </c>
      <c r="AF4" s="438"/>
      <c r="AG4" s="430" t="s">
        <v>14</v>
      </c>
      <c r="AH4" s="431"/>
      <c r="AI4" s="440" t="s">
        <v>28</v>
      </c>
      <c r="AJ4" s="441"/>
      <c r="AK4" s="442" t="s">
        <v>29</v>
      </c>
      <c r="AL4" s="441"/>
      <c r="AM4" s="30"/>
      <c r="AN4" s="30"/>
      <c r="AO4" s="30"/>
      <c r="AP4" s="426" t="s">
        <v>39</v>
      </c>
      <c r="AQ4" s="429"/>
      <c r="AR4" s="429"/>
      <c r="AS4" s="429"/>
      <c r="AT4" s="429"/>
      <c r="AU4" s="429"/>
      <c r="AV4" s="429"/>
      <c r="AW4" s="429"/>
      <c r="AX4" s="429"/>
      <c r="AY4" s="429"/>
      <c r="AZ4" s="429"/>
      <c r="BA4" s="429"/>
      <c r="BB4" s="429"/>
      <c r="BC4" s="429"/>
      <c r="BD4" s="429"/>
      <c r="BE4" s="429"/>
      <c r="BF4" s="429"/>
      <c r="BG4" s="429"/>
      <c r="BH4" s="429"/>
      <c r="BI4" s="429"/>
      <c r="BJ4" s="429"/>
      <c r="BK4" s="429"/>
      <c r="BL4" s="429"/>
      <c r="BM4" s="429"/>
      <c r="BN4" s="429"/>
      <c r="BO4" s="429"/>
      <c r="BP4" s="429"/>
      <c r="BQ4" s="429"/>
      <c r="BR4" s="429"/>
      <c r="BS4" s="429"/>
      <c r="BT4" s="429"/>
      <c r="BU4" s="429"/>
      <c r="BV4" s="429"/>
      <c r="BW4" s="429"/>
      <c r="BX4" s="429"/>
      <c r="BY4" s="429"/>
      <c r="BZ4" s="429"/>
      <c r="CA4" s="429"/>
      <c r="CB4" s="429"/>
      <c r="CC4" s="429"/>
      <c r="CD4" s="429"/>
      <c r="CE4" s="429"/>
      <c r="CF4" s="429"/>
      <c r="CG4" s="429"/>
      <c r="CH4" s="429"/>
      <c r="CI4" s="429"/>
      <c r="CJ4" s="429"/>
      <c r="CK4" s="429"/>
      <c r="CL4" s="429"/>
      <c r="CM4" s="429"/>
      <c r="CN4" s="429"/>
      <c r="CO4" s="429"/>
      <c r="CP4" s="429"/>
      <c r="CQ4" s="429"/>
      <c r="CR4" s="429"/>
      <c r="CS4" s="429"/>
      <c r="CT4" s="429"/>
      <c r="CU4" s="429"/>
      <c r="CV4" s="429"/>
      <c r="CW4" s="429"/>
      <c r="CX4" s="429"/>
      <c r="CY4" s="429"/>
      <c r="CZ4" s="429"/>
      <c r="DA4" s="429"/>
      <c r="DB4" s="429"/>
      <c r="DC4" s="429"/>
      <c r="DD4" s="429"/>
      <c r="DE4" s="429"/>
      <c r="DF4" s="429"/>
      <c r="DG4" s="429"/>
      <c r="DH4" s="429"/>
      <c r="DI4" s="429"/>
      <c r="DJ4" s="429"/>
      <c r="DK4" s="429"/>
      <c r="DL4" s="429"/>
      <c r="DM4" s="429"/>
      <c r="DN4" s="429"/>
      <c r="DO4" s="429"/>
      <c r="DP4" s="429"/>
      <c r="DQ4" s="429"/>
      <c r="DR4" s="429"/>
      <c r="DS4" s="429"/>
      <c r="DT4" s="429"/>
      <c r="DU4" s="429"/>
      <c r="DV4" s="429"/>
      <c r="DW4" s="429"/>
      <c r="DX4" s="429"/>
      <c r="DY4" s="432"/>
    </row>
    <row r="5" spans="1:129" s="20" customFormat="1" ht="89.25" customHeight="1" thickBot="1">
      <c r="A5" s="425"/>
      <c r="B5" s="436"/>
      <c r="C5" s="56" t="s">
        <v>15</v>
      </c>
      <c r="D5" s="57" t="s">
        <v>16</v>
      </c>
      <c r="E5" s="57" t="s">
        <v>15</v>
      </c>
      <c r="F5" s="57" t="s">
        <v>16</v>
      </c>
      <c r="G5" s="57" t="s">
        <v>15</v>
      </c>
      <c r="H5" s="57" t="s">
        <v>16</v>
      </c>
      <c r="I5" s="57" t="s">
        <v>15</v>
      </c>
      <c r="J5" s="58" t="s">
        <v>16</v>
      </c>
      <c r="K5" s="106" t="s">
        <v>15</v>
      </c>
      <c r="L5" s="107" t="s">
        <v>16</v>
      </c>
      <c r="M5" s="93" t="s">
        <v>15</v>
      </c>
      <c r="N5" s="57" t="s">
        <v>16</v>
      </c>
      <c r="O5" s="57" t="s">
        <v>15</v>
      </c>
      <c r="P5" s="57" t="s">
        <v>16</v>
      </c>
      <c r="Q5" s="57" t="s">
        <v>15</v>
      </c>
      <c r="R5" s="57" t="s">
        <v>16</v>
      </c>
      <c r="S5" s="57" t="s">
        <v>15</v>
      </c>
      <c r="T5" s="57" t="s">
        <v>16</v>
      </c>
      <c r="U5" s="57" t="s">
        <v>15</v>
      </c>
      <c r="V5" s="58" t="s">
        <v>16</v>
      </c>
      <c r="W5" s="133" t="s">
        <v>15</v>
      </c>
      <c r="X5" s="134" t="s">
        <v>16</v>
      </c>
      <c r="Y5" s="93" t="s">
        <v>15</v>
      </c>
      <c r="Z5" s="57" t="s">
        <v>16</v>
      </c>
      <c r="AA5" s="57" t="s">
        <v>15</v>
      </c>
      <c r="AB5" s="58" t="s">
        <v>16</v>
      </c>
      <c r="AC5" s="57" t="s">
        <v>15</v>
      </c>
      <c r="AD5" s="58" t="s">
        <v>16</v>
      </c>
      <c r="AE5" s="133" t="s">
        <v>15</v>
      </c>
      <c r="AF5" s="134" t="s">
        <v>16</v>
      </c>
      <c r="AG5" s="106" t="s">
        <v>15</v>
      </c>
      <c r="AH5" s="107" t="s">
        <v>16</v>
      </c>
      <c r="AI5" s="102" t="s">
        <v>30</v>
      </c>
      <c r="AJ5" s="60" t="s">
        <v>16</v>
      </c>
      <c r="AK5" s="59" t="s">
        <v>15</v>
      </c>
      <c r="AL5" s="60" t="s">
        <v>16</v>
      </c>
      <c r="AM5" s="29"/>
      <c r="AN5" s="29"/>
      <c r="AO5" s="29"/>
      <c r="AP5" s="59" t="s">
        <v>15</v>
      </c>
      <c r="AQ5" s="24" t="s">
        <v>16</v>
      </c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60" t="s">
        <v>16</v>
      </c>
    </row>
    <row r="6" spans="1:129" s="21" customFormat="1" ht="39" customHeight="1">
      <c r="A6" s="61">
        <v>1</v>
      </c>
      <c r="B6" s="140" t="s">
        <v>18</v>
      </c>
      <c r="C6" s="63">
        <v>3</v>
      </c>
      <c r="D6" s="63">
        <v>86</v>
      </c>
      <c r="E6" s="63">
        <v>3</v>
      </c>
      <c r="F6" s="63">
        <v>90</v>
      </c>
      <c r="G6" s="63">
        <v>3</v>
      </c>
      <c r="H6" s="63">
        <v>97</v>
      </c>
      <c r="I6" s="63">
        <v>3</v>
      </c>
      <c r="J6" s="89">
        <v>94</v>
      </c>
      <c r="K6" s="98">
        <f>C6+E6+G6+I6</f>
        <v>12</v>
      </c>
      <c r="L6" s="99">
        <f>D6+F6+H6+J6</f>
        <v>367</v>
      </c>
      <c r="M6" s="62">
        <v>3</v>
      </c>
      <c r="N6" s="63">
        <v>86</v>
      </c>
      <c r="O6" s="63">
        <v>3</v>
      </c>
      <c r="P6" s="63">
        <v>85</v>
      </c>
      <c r="Q6" s="63">
        <v>3</v>
      </c>
      <c r="R6" s="63">
        <v>75</v>
      </c>
      <c r="S6" s="63">
        <v>3</v>
      </c>
      <c r="T6" s="63">
        <v>65</v>
      </c>
      <c r="U6" s="63">
        <v>3</v>
      </c>
      <c r="V6" s="89">
        <v>63</v>
      </c>
      <c r="W6" s="98">
        <f>M6+O6+Q6+S6+U6</f>
        <v>15</v>
      </c>
      <c r="X6" s="99">
        <f>N6+P6+R6+T6+V6</f>
        <v>374</v>
      </c>
      <c r="Y6" s="62">
        <v>2</v>
      </c>
      <c r="Z6" s="63">
        <v>52</v>
      </c>
      <c r="AA6" s="63">
        <v>1</v>
      </c>
      <c r="AB6" s="63">
        <v>21</v>
      </c>
      <c r="AC6" s="63"/>
      <c r="AD6" s="89"/>
      <c r="AE6" s="111">
        <f>Y6+AA6</f>
        <v>3</v>
      </c>
      <c r="AF6" s="135">
        <f>Z6+AB6</f>
        <v>73</v>
      </c>
      <c r="AG6" s="108">
        <f>K6+W6+AE6</f>
        <v>30</v>
      </c>
      <c r="AH6" s="109">
        <f>L6+X6+AF6</f>
        <v>814</v>
      </c>
      <c r="AI6" s="103">
        <v>3</v>
      </c>
      <c r="AJ6" s="64">
        <v>90</v>
      </c>
      <c r="AK6" s="64">
        <v>9</v>
      </c>
      <c r="AL6" s="64">
        <v>254</v>
      </c>
      <c r="AM6" s="28"/>
      <c r="AN6" s="28"/>
      <c r="AO6" s="28"/>
      <c r="AP6" s="64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64"/>
    </row>
    <row r="7" spans="1:129" s="21" customFormat="1" ht="39" customHeight="1">
      <c r="A7" s="65">
        <v>2</v>
      </c>
      <c r="B7" s="141" t="s">
        <v>19</v>
      </c>
      <c r="C7" s="66">
        <v>7</v>
      </c>
      <c r="D7" s="66">
        <v>188</v>
      </c>
      <c r="E7" s="66">
        <v>7</v>
      </c>
      <c r="F7" s="66">
        <v>196</v>
      </c>
      <c r="G7" s="66">
        <v>7</v>
      </c>
      <c r="H7" s="66">
        <v>209</v>
      </c>
      <c r="I7" s="66">
        <v>7</v>
      </c>
      <c r="J7" s="90">
        <v>209</v>
      </c>
      <c r="K7" s="98">
        <f t="shared" ref="K7:K14" si="0">C7+E7+G7+I7</f>
        <v>28</v>
      </c>
      <c r="L7" s="99">
        <f t="shared" ref="L7:L14" si="1">D7+F7+H7+J7</f>
        <v>802</v>
      </c>
      <c r="M7" s="94">
        <v>6</v>
      </c>
      <c r="N7" s="66">
        <v>193</v>
      </c>
      <c r="O7" s="66">
        <v>6</v>
      </c>
      <c r="P7" s="66">
        <v>208</v>
      </c>
      <c r="Q7" s="66">
        <v>5</v>
      </c>
      <c r="R7" s="66">
        <v>156</v>
      </c>
      <c r="S7" s="66">
        <v>5</v>
      </c>
      <c r="T7" s="66">
        <v>140</v>
      </c>
      <c r="U7" s="66">
        <v>5</v>
      </c>
      <c r="V7" s="90">
        <v>155</v>
      </c>
      <c r="W7" s="98">
        <f t="shared" ref="W7:W14" si="2">M7+O7+Q7+S7+U7</f>
        <v>27</v>
      </c>
      <c r="X7" s="99">
        <f t="shared" ref="X7:X14" si="3">N7+P7+R7+T7+V7</f>
        <v>852</v>
      </c>
      <c r="Y7" s="94">
        <v>3</v>
      </c>
      <c r="Z7" s="67">
        <v>79</v>
      </c>
      <c r="AA7" s="67">
        <v>2</v>
      </c>
      <c r="AB7" s="67">
        <v>59</v>
      </c>
      <c r="AC7" s="66"/>
      <c r="AD7" s="90"/>
      <c r="AE7" s="111">
        <f t="shared" ref="AE7:AE15" si="4">Y7+AA7</f>
        <v>5</v>
      </c>
      <c r="AF7" s="135">
        <f t="shared" ref="AF7:AF15" si="5">Z7+AB7</f>
        <v>138</v>
      </c>
      <c r="AG7" s="108">
        <f t="shared" ref="AG7:AG13" si="6">K7+W7+AE7</f>
        <v>60</v>
      </c>
      <c r="AH7" s="109">
        <f t="shared" ref="AH7:AH14" si="7">L7+X7+AF7</f>
        <v>1792</v>
      </c>
      <c r="AI7" s="104">
        <v>4</v>
      </c>
      <c r="AJ7" s="68">
        <v>130</v>
      </c>
      <c r="AK7" s="68">
        <v>22</v>
      </c>
      <c r="AL7" s="68">
        <v>683</v>
      </c>
      <c r="AM7" s="27"/>
      <c r="AN7" s="27"/>
      <c r="AO7" s="27"/>
      <c r="AP7" s="6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68"/>
    </row>
    <row r="8" spans="1:129" s="21" customFormat="1" ht="39" customHeight="1">
      <c r="A8" s="69">
        <v>3</v>
      </c>
      <c r="B8" s="141" t="s">
        <v>20</v>
      </c>
      <c r="C8" s="66">
        <v>4</v>
      </c>
      <c r="D8" s="66">
        <v>109</v>
      </c>
      <c r="E8" s="66">
        <v>3</v>
      </c>
      <c r="F8" s="66">
        <v>85</v>
      </c>
      <c r="G8" s="66">
        <v>3</v>
      </c>
      <c r="H8" s="66">
        <v>93</v>
      </c>
      <c r="I8" s="66">
        <v>3</v>
      </c>
      <c r="J8" s="90">
        <v>75</v>
      </c>
      <c r="K8" s="98">
        <f t="shared" si="0"/>
        <v>13</v>
      </c>
      <c r="L8" s="99">
        <f t="shared" si="1"/>
        <v>362</v>
      </c>
      <c r="M8" s="94">
        <v>3</v>
      </c>
      <c r="N8" s="66">
        <v>87</v>
      </c>
      <c r="O8" s="66">
        <v>3</v>
      </c>
      <c r="P8" s="66">
        <v>89</v>
      </c>
      <c r="Q8" s="66">
        <v>3</v>
      </c>
      <c r="R8" s="66">
        <v>86</v>
      </c>
      <c r="S8" s="66">
        <v>2</v>
      </c>
      <c r="T8" s="66">
        <v>62</v>
      </c>
      <c r="U8" s="66">
        <v>3</v>
      </c>
      <c r="V8" s="90">
        <v>76</v>
      </c>
      <c r="W8" s="98">
        <f t="shared" si="2"/>
        <v>14</v>
      </c>
      <c r="X8" s="99">
        <f t="shared" si="3"/>
        <v>400</v>
      </c>
      <c r="Y8" s="94">
        <v>2</v>
      </c>
      <c r="Z8" s="67">
        <v>45</v>
      </c>
      <c r="AA8" s="67">
        <v>2</v>
      </c>
      <c r="AB8" s="67">
        <v>41</v>
      </c>
      <c r="AC8" s="66"/>
      <c r="AD8" s="90"/>
      <c r="AE8" s="111">
        <f t="shared" si="4"/>
        <v>4</v>
      </c>
      <c r="AF8" s="135">
        <f t="shared" si="5"/>
        <v>86</v>
      </c>
      <c r="AG8" s="108">
        <f t="shared" si="6"/>
        <v>31</v>
      </c>
      <c r="AH8" s="109">
        <f t="shared" si="7"/>
        <v>848</v>
      </c>
      <c r="AI8" s="104">
        <v>3</v>
      </c>
      <c r="AJ8" s="68">
        <v>164</v>
      </c>
      <c r="AK8" s="68"/>
      <c r="AL8" s="68"/>
      <c r="AM8" s="27"/>
      <c r="AN8" s="27"/>
      <c r="AO8" s="27"/>
      <c r="AP8" s="68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68"/>
    </row>
    <row r="9" spans="1:129" s="21" customFormat="1" ht="39" customHeight="1">
      <c r="A9" s="69">
        <v>4</v>
      </c>
      <c r="B9" s="141" t="s">
        <v>17</v>
      </c>
      <c r="C9" s="66">
        <v>5</v>
      </c>
      <c r="D9" s="66">
        <v>148</v>
      </c>
      <c r="E9" s="66">
        <v>5</v>
      </c>
      <c r="F9" s="66">
        <v>148</v>
      </c>
      <c r="G9" s="66">
        <v>5</v>
      </c>
      <c r="H9" s="66">
        <v>160</v>
      </c>
      <c r="I9" s="66">
        <v>3</v>
      </c>
      <c r="J9" s="90">
        <v>97</v>
      </c>
      <c r="K9" s="98">
        <f t="shared" si="0"/>
        <v>18</v>
      </c>
      <c r="L9" s="99">
        <f t="shared" si="1"/>
        <v>553</v>
      </c>
      <c r="M9" s="94">
        <v>4</v>
      </c>
      <c r="N9" s="66">
        <v>116</v>
      </c>
      <c r="O9" s="66">
        <v>4</v>
      </c>
      <c r="P9" s="66">
        <v>121</v>
      </c>
      <c r="Q9" s="66">
        <v>3</v>
      </c>
      <c r="R9" s="66">
        <v>112</v>
      </c>
      <c r="S9" s="66">
        <v>2</v>
      </c>
      <c r="T9" s="66">
        <v>66</v>
      </c>
      <c r="U9" s="66">
        <v>2</v>
      </c>
      <c r="V9" s="90">
        <v>65</v>
      </c>
      <c r="W9" s="98">
        <f t="shared" si="2"/>
        <v>15</v>
      </c>
      <c r="X9" s="99">
        <f t="shared" si="3"/>
        <v>480</v>
      </c>
      <c r="Y9" s="94">
        <v>3</v>
      </c>
      <c r="Z9" s="66">
        <v>78</v>
      </c>
      <c r="AA9" s="66">
        <v>3</v>
      </c>
      <c r="AB9" s="66">
        <v>80</v>
      </c>
      <c r="AC9" s="66"/>
      <c r="AD9" s="90"/>
      <c r="AE9" s="111">
        <f t="shared" si="4"/>
        <v>6</v>
      </c>
      <c r="AF9" s="135">
        <f t="shared" si="5"/>
        <v>158</v>
      </c>
      <c r="AG9" s="108">
        <f t="shared" si="6"/>
        <v>39</v>
      </c>
      <c r="AH9" s="109">
        <f t="shared" si="7"/>
        <v>1191</v>
      </c>
      <c r="AI9" s="104">
        <v>6</v>
      </c>
      <c r="AJ9" s="68">
        <v>180</v>
      </c>
      <c r="AK9" s="68">
        <v>14</v>
      </c>
      <c r="AL9" s="68">
        <v>440</v>
      </c>
      <c r="AM9" s="27"/>
      <c r="AN9" s="27"/>
      <c r="AO9" s="27"/>
      <c r="AP9" s="6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68"/>
    </row>
    <row r="10" spans="1:129" s="21" customFormat="1" ht="39" customHeight="1">
      <c r="A10" s="69">
        <v>5</v>
      </c>
      <c r="B10" s="141" t="s">
        <v>40</v>
      </c>
      <c r="C10" s="63">
        <v>8</v>
      </c>
      <c r="D10" s="63">
        <v>223</v>
      </c>
      <c r="E10" s="63">
        <v>7</v>
      </c>
      <c r="F10" s="63">
        <v>242</v>
      </c>
      <c r="G10" s="63">
        <v>6</v>
      </c>
      <c r="H10" s="63">
        <v>214</v>
      </c>
      <c r="I10" s="63">
        <v>4</v>
      </c>
      <c r="J10" s="89">
        <v>147</v>
      </c>
      <c r="K10" s="98">
        <f t="shared" si="0"/>
        <v>25</v>
      </c>
      <c r="L10" s="99">
        <f t="shared" si="1"/>
        <v>826</v>
      </c>
      <c r="M10" s="62">
        <v>5</v>
      </c>
      <c r="N10" s="63">
        <v>190</v>
      </c>
      <c r="O10" s="63">
        <v>4</v>
      </c>
      <c r="P10" s="63">
        <v>149</v>
      </c>
      <c r="Q10" s="63">
        <v>4</v>
      </c>
      <c r="R10" s="63">
        <v>142</v>
      </c>
      <c r="S10" s="63">
        <v>4</v>
      </c>
      <c r="T10" s="63">
        <v>140</v>
      </c>
      <c r="U10" s="63">
        <v>4</v>
      </c>
      <c r="V10" s="89">
        <v>127</v>
      </c>
      <c r="W10" s="98">
        <f t="shared" si="2"/>
        <v>21</v>
      </c>
      <c r="X10" s="99">
        <f t="shared" si="3"/>
        <v>748</v>
      </c>
      <c r="Y10" s="62">
        <v>3</v>
      </c>
      <c r="Z10" s="63">
        <v>82</v>
      </c>
      <c r="AA10" s="63">
        <v>3</v>
      </c>
      <c r="AB10" s="63">
        <v>94</v>
      </c>
      <c r="AC10" s="68"/>
      <c r="AD10" s="101"/>
      <c r="AE10" s="111">
        <f t="shared" si="4"/>
        <v>6</v>
      </c>
      <c r="AF10" s="135">
        <f t="shared" si="5"/>
        <v>176</v>
      </c>
      <c r="AG10" s="108">
        <f t="shared" si="6"/>
        <v>52</v>
      </c>
      <c r="AH10" s="109">
        <f t="shared" si="7"/>
        <v>1750</v>
      </c>
      <c r="AI10" s="104">
        <v>8</v>
      </c>
      <c r="AJ10" s="68">
        <v>240</v>
      </c>
      <c r="AK10" s="68">
        <v>4</v>
      </c>
      <c r="AL10" s="68">
        <v>147</v>
      </c>
      <c r="AM10" s="27"/>
      <c r="AN10" s="27"/>
      <c r="AO10" s="27"/>
      <c r="AP10" s="6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68"/>
    </row>
    <row r="11" spans="1:129" s="21" customFormat="1" ht="39" customHeight="1">
      <c r="A11" s="69">
        <v>6</v>
      </c>
      <c r="B11" s="141" t="s">
        <v>21</v>
      </c>
      <c r="C11" s="66">
        <v>4</v>
      </c>
      <c r="D11" s="66">
        <v>96</v>
      </c>
      <c r="E11" s="66">
        <v>5</v>
      </c>
      <c r="F11" s="66">
        <v>132</v>
      </c>
      <c r="G11" s="66">
        <v>4</v>
      </c>
      <c r="H11" s="66">
        <v>111</v>
      </c>
      <c r="I11" s="66">
        <v>5</v>
      </c>
      <c r="J11" s="90">
        <v>120</v>
      </c>
      <c r="K11" s="98">
        <f t="shared" si="0"/>
        <v>18</v>
      </c>
      <c r="L11" s="99">
        <f t="shared" si="1"/>
        <v>459</v>
      </c>
      <c r="M11" s="94">
        <v>4</v>
      </c>
      <c r="N11" s="66">
        <v>112</v>
      </c>
      <c r="O11" s="66">
        <v>3</v>
      </c>
      <c r="P11" s="66">
        <v>97</v>
      </c>
      <c r="Q11" s="66">
        <v>3</v>
      </c>
      <c r="R11" s="66">
        <v>92</v>
      </c>
      <c r="S11" s="66">
        <v>3</v>
      </c>
      <c r="T11" s="66">
        <v>80</v>
      </c>
      <c r="U11" s="66">
        <v>3</v>
      </c>
      <c r="V11" s="90">
        <v>71</v>
      </c>
      <c r="W11" s="98">
        <f t="shared" si="2"/>
        <v>16</v>
      </c>
      <c r="X11" s="99">
        <f t="shared" si="3"/>
        <v>452</v>
      </c>
      <c r="Y11" s="94">
        <v>1</v>
      </c>
      <c r="Z11" s="67">
        <v>32</v>
      </c>
      <c r="AA11" s="67">
        <v>2</v>
      </c>
      <c r="AB11" s="67">
        <v>47</v>
      </c>
      <c r="AC11" s="66"/>
      <c r="AD11" s="90"/>
      <c r="AE11" s="111">
        <f t="shared" si="4"/>
        <v>3</v>
      </c>
      <c r="AF11" s="135">
        <f t="shared" si="5"/>
        <v>79</v>
      </c>
      <c r="AG11" s="108">
        <f t="shared" si="6"/>
        <v>37</v>
      </c>
      <c r="AH11" s="109">
        <f t="shared" si="7"/>
        <v>990</v>
      </c>
      <c r="AI11" s="104">
        <v>3</v>
      </c>
      <c r="AJ11" s="68">
        <v>90</v>
      </c>
      <c r="AK11" s="68">
        <v>11</v>
      </c>
      <c r="AL11" s="68">
        <v>316</v>
      </c>
      <c r="AM11" s="27"/>
      <c r="AN11" s="27"/>
      <c r="AO11" s="27"/>
      <c r="AP11" s="68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68"/>
    </row>
    <row r="12" spans="1:129" s="21" customFormat="1" ht="39" customHeight="1">
      <c r="A12" s="69">
        <v>7</v>
      </c>
      <c r="B12" s="141" t="s">
        <v>33</v>
      </c>
      <c r="C12" s="63">
        <v>6</v>
      </c>
      <c r="D12" s="63">
        <v>193</v>
      </c>
      <c r="E12" s="63">
        <v>8</v>
      </c>
      <c r="F12" s="63">
        <v>257</v>
      </c>
      <c r="G12" s="63">
        <v>8</v>
      </c>
      <c r="H12" s="63">
        <v>259</v>
      </c>
      <c r="I12" s="63">
        <v>8</v>
      </c>
      <c r="J12" s="89">
        <v>234</v>
      </c>
      <c r="K12" s="98">
        <f t="shared" si="0"/>
        <v>30</v>
      </c>
      <c r="L12" s="99">
        <f t="shared" si="1"/>
        <v>943</v>
      </c>
      <c r="M12" s="62">
        <v>7</v>
      </c>
      <c r="N12" s="63">
        <v>228</v>
      </c>
      <c r="O12" s="63">
        <v>8</v>
      </c>
      <c r="P12" s="63">
        <v>242</v>
      </c>
      <c r="Q12" s="63">
        <v>7</v>
      </c>
      <c r="R12" s="63">
        <v>215</v>
      </c>
      <c r="S12" s="63">
        <v>7</v>
      </c>
      <c r="T12" s="63">
        <v>214</v>
      </c>
      <c r="U12" s="63">
        <v>6</v>
      </c>
      <c r="V12" s="89">
        <v>184</v>
      </c>
      <c r="W12" s="98">
        <f t="shared" si="2"/>
        <v>35</v>
      </c>
      <c r="X12" s="99">
        <f t="shared" si="3"/>
        <v>1083</v>
      </c>
      <c r="Y12" s="62">
        <v>3</v>
      </c>
      <c r="Z12" s="63">
        <v>88</v>
      </c>
      <c r="AA12" s="63">
        <v>3</v>
      </c>
      <c r="AB12" s="63">
        <v>71</v>
      </c>
      <c r="AC12" s="63"/>
      <c r="AD12" s="89"/>
      <c r="AE12" s="111">
        <f t="shared" si="4"/>
        <v>6</v>
      </c>
      <c r="AF12" s="135">
        <f t="shared" si="5"/>
        <v>159</v>
      </c>
      <c r="AG12" s="108">
        <f t="shared" si="6"/>
        <v>71</v>
      </c>
      <c r="AH12" s="109">
        <f t="shared" si="7"/>
        <v>2185</v>
      </c>
      <c r="AI12" s="104"/>
      <c r="AJ12" s="68"/>
      <c r="AK12" s="68">
        <v>31</v>
      </c>
      <c r="AL12" s="68">
        <v>963</v>
      </c>
      <c r="AM12" s="27"/>
      <c r="AN12" s="27"/>
      <c r="AO12" s="27"/>
      <c r="AP12" s="68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68"/>
    </row>
    <row r="13" spans="1:129" s="21" customFormat="1" ht="39" customHeight="1">
      <c r="A13" s="69">
        <v>8</v>
      </c>
      <c r="B13" s="141" t="s">
        <v>22</v>
      </c>
      <c r="C13" s="63">
        <v>6</v>
      </c>
      <c r="D13" s="63">
        <v>162</v>
      </c>
      <c r="E13" s="63">
        <v>6</v>
      </c>
      <c r="F13" s="63">
        <v>179</v>
      </c>
      <c r="G13" s="63">
        <v>6</v>
      </c>
      <c r="H13" s="63">
        <v>177</v>
      </c>
      <c r="I13" s="63">
        <v>6</v>
      </c>
      <c r="J13" s="89">
        <v>178</v>
      </c>
      <c r="K13" s="98">
        <f t="shared" si="0"/>
        <v>24</v>
      </c>
      <c r="L13" s="99">
        <f t="shared" si="1"/>
        <v>696</v>
      </c>
      <c r="M13" s="62">
        <v>6</v>
      </c>
      <c r="N13" s="63">
        <v>177</v>
      </c>
      <c r="O13" s="63">
        <v>6</v>
      </c>
      <c r="P13" s="63">
        <v>187</v>
      </c>
      <c r="Q13" s="63">
        <v>5</v>
      </c>
      <c r="R13" s="63">
        <v>159</v>
      </c>
      <c r="S13" s="63">
        <v>5</v>
      </c>
      <c r="T13" s="63">
        <v>152</v>
      </c>
      <c r="U13" s="63">
        <v>5</v>
      </c>
      <c r="V13" s="89">
        <v>152</v>
      </c>
      <c r="W13" s="98">
        <f t="shared" si="2"/>
        <v>27</v>
      </c>
      <c r="X13" s="99">
        <f t="shared" si="3"/>
        <v>827</v>
      </c>
      <c r="Y13" s="62">
        <v>2</v>
      </c>
      <c r="Z13" s="63">
        <v>60</v>
      </c>
      <c r="AA13" s="63">
        <v>3</v>
      </c>
      <c r="AB13" s="63">
        <v>88</v>
      </c>
      <c r="AC13" s="63"/>
      <c r="AD13" s="89"/>
      <c r="AE13" s="111">
        <f t="shared" si="4"/>
        <v>5</v>
      </c>
      <c r="AF13" s="135">
        <f t="shared" si="5"/>
        <v>148</v>
      </c>
      <c r="AG13" s="108">
        <f t="shared" si="6"/>
        <v>56</v>
      </c>
      <c r="AH13" s="109">
        <f t="shared" si="7"/>
        <v>1671</v>
      </c>
      <c r="AI13" s="104">
        <v>6</v>
      </c>
      <c r="AJ13" s="68">
        <v>180</v>
      </c>
      <c r="AK13" s="68">
        <v>21</v>
      </c>
      <c r="AL13" s="68">
        <v>631</v>
      </c>
      <c r="AM13" s="27"/>
      <c r="AN13" s="27"/>
      <c r="AO13" s="27"/>
      <c r="AP13" s="68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68"/>
    </row>
    <row r="14" spans="1:129" s="21" customFormat="1" ht="39" customHeight="1">
      <c r="A14" s="69">
        <v>9</v>
      </c>
      <c r="B14" s="142" t="s">
        <v>23</v>
      </c>
      <c r="C14" s="66">
        <v>7</v>
      </c>
      <c r="D14" s="66">
        <v>195</v>
      </c>
      <c r="E14" s="66">
        <v>6</v>
      </c>
      <c r="F14" s="66">
        <v>198</v>
      </c>
      <c r="G14" s="66">
        <v>7</v>
      </c>
      <c r="H14" s="66">
        <v>194</v>
      </c>
      <c r="I14" s="66">
        <v>7</v>
      </c>
      <c r="J14" s="90">
        <v>214</v>
      </c>
      <c r="K14" s="98">
        <f t="shared" si="0"/>
        <v>27</v>
      </c>
      <c r="L14" s="99">
        <f t="shared" si="1"/>
        <v>801</v>
      </c>
      <c r="M14" s="94">
        <v>7</v>
      </c>
      <c r="N14" s="66">
        <v>202</v>
      </c>
      <c r="O14" s="66">
        <v>8</v>
      </c>
      <c r="P14" s="66">
        <v>230</v>
      </c>
      <c r="Q14" s="66">
        <v>7</v>
      </c>
      <c r="R14" s="66">
        <v>211</v>
      </c>
      <c r="S14" s="66">
        <v>7</v>
      </c>
      <c r="T14" s="66">
        <v>198</v>
      </c>
      <c r="U14" s="66">
        <v>6</v>
      </c>
      <c r="V14" s="90">
        <v>166</v>
      </c>
      <c r="W14" s="98">
        <f t="shared" si="2"/>
        <v>35</v>
      </c>
      <c r="X14" s="99">
        <f t="shared" si="3"/>
        <v>1007</v>
      </c>
      <c r="Y14" s="94">
        <v>3</v>
      </c>
      <c r="Z14" s="67">
        <v>85</v>
      </c>
      <c r="AA14" s="67">
        <v>3</v>
      </c>
      <c r="AB14" s="67">
        <v>95</v>
      </c>
      <c r="AC14" s="66"/>
      <c r="AD14" s="90"/>
      <c r="AE14" s="111">
        <f t="shared" si="4"/>
        <v>6</v>
      </c>
      <c r="AF14" s="135">
        <f t="shared" si="5"/>
        <v>180</v>
      </c>
      <c r="AG14" s="108">
        <f>K14+W14+AE14</f>
        <v>68</v>
      </c>
      <c r="AH14" s="109">
        <f t="shared" si="7"/>
        <v>1988</v>
      </c>
      <c r="AI14" s="104">
        <v>1</v>
      </c>
      <c r="AJ14" s="68">
        <v>30</v>
      </c>
      <c r="AK14" s="68">
        <v>27</v>
      </c>
      <c r="AL14" s="68">
        <v>785</v>
      </c>
      <c r="AM14" s="27"/>
      <c r="AN14" s="27"/>
      <c r="AO14" s="27"/>
      <c r="AP14" s="6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68"/>
    </row>
    <row r="15" spans="1:129" s="154" customFormat="1" ht="39" customHeight="1">
      <c r="A15" s="145"/>
      <c r="B15" s="157" t="s">
        <v>24</v>
      </c>
      <c r="C15" s="88">
        <v>7</v>
      </c>
      <c r="D15" s="88">
        <v>195</v>
      </c>
      <c r="E15" s="88">
        <v>6</v>
      </c>
      <c r="F15" s="88">
        <v>198</v>
      </c>
      <c r="G15" s="88">
        <v>7</v>
      </c>
      <c r="H15" s="88">
        <v>194</v>
      </c>
      <c r="I15" s="88">
        <v>7</v>
      </c>
      <c r="J15" s="147">
        <v>214</v>
      </c>
      <c r="K15" s="97">
        <v>27</v>
      </c>
      <c r="L15" s="110">
        <v>801</v>
      </c>
      <c r="M15" s="148">
        <v>7</v>
      </c>
      <c r="N15" s="88">
        <v>202</v>
      </c>
      <c r="O15" s="88">
        <v>8</v>
      </c>
      <c r="P15" s="88">
        <v>230</v>
      </c>
      <c r="Q15" s="88">
        <v>6</v>
      </c>
      <c r="R15" s="88">
        <v>196</v>
      </c>
      <c r="S15" s="88">
        <v>6</v>
      </c>
      <c r="T15" s="88">
        <v>178</v>
      </c>
      <c r="U15" s="88">
        <v>5</v>
      </c>
      <c r="V15" s="147">
        <v>151</v>
      </c>
      <c r="W15" s="97">
        <v>32</v>
      </c>
      <c r="X15" s="110">
        <v>957</v>
      </c>
      <c r="Y15" s="148">
        <v>3</v>
      </c>
      <c r="Z15" s="100">
        <v>85</v>
      </c>
      <c r="AA15" s="100">
        <v>3</v>
      </c>
      <c r="AB15" s="100">
        <v>95</v>
      </c>
      <c r="AC15" s="88"/>
      <c r="AD15" s="147"/>
      <c r="AE15" s="111">
        <f t="shared" si="4"/>
        <v>6</v>
      </c>
      <c r="AF15" s="99">
        <f t="shared" si="5"/>
        <v>180</v>
      </c>
      <c r="AG15" s="97">
        <v>65</v>
      </c>
      <c r="AH15" s="110">
        <v>1838</v>
      </c>
      <c r="AI15" s="149"/>
      <c r="AJ15" s="150"/>
      <c r="AK15" s="150">
        <v>26</v>
      </c>
      <c r="AL15" s="150">
        <v>770</v>
      </c>
      <c r="AM15" s="151">
        <v>770</v>
      </c>
      <c r="AN15" s="151">
        <v>770</v>
      </c>
      <c r="AO15" s="151">
        <v>770</v>
      </c>
      <c r="AP15" s="152"/>
      <c r="AQ15" s="151">
        <v>770</v>
      </c>
      <c r="AR15" s="151">
        <v>770</v>
      </c>
      <c r="AS15" s="151">
        <v>770</v>
      </c>
      <c r="AT15" s="151">
        <v>770</v>
      </c>
      <c r="AU15" s="151">
        <v>770</v>
      </c>
      <c r="AV15" s="151">
        <v>770</v>
      </c>
      <c r="AW15" s="151">
        <v>770</v>
      </c>
      <c r="AX15" s="151">
        <v>770</v>
      </c>
      <c r="AY15" s="151">
        <v>770</v>
      </c>
      <c r="AZ15" s="151">
        <v>770</v>
      </c>
      <c r="BA15" s="151">
        <v>770</v>
      </c>
      <c r="BB15" s="151">
        <v>770</v>
      </c>
      <c r="BC15" s="151">
        <v>770</v>
      </c>
      <c r="BD15" s="151">
        <v>770</v>
      </c>
      <c r="BE15" s="151">
        <v>770</v>
      </c>
      <c r="BF15" s="151">
        <v>770</v>
      </c>
      <c r="BG15" s="151">
        <v>770</v>
      </c>
      <c r="BH15" s="151">
        <v>770</v>
      </c>
      <c r="BI15" s="151">
        <v>770</v>
      </c>
      <c r="BJ15" s="151">
        <v>770</v>
      </c>
      <c r="BK15" s="151">
        <v>770</v>
      </c>
      <c r="BL15" s="151">
        <v>770</v>
      </c>
      <c r="BM15" s="151">
        <v>770</v>
      </c>
      <c r="BN15" s="151">
        <v>770</v>
      </c>
      <c r="BO15" s="151">
        <v>770</v>
      </c>
      <c r="BP15" s="151">
        <v>770</v>
      </c>
      <c r="BQ15" s="151">
        <v>770</v>
      </c>
      <c r="BR15" s="151">
        <v>770</v>
      </c>
      <c r="BS15" s="151">
        <v>770</v>
      </c>
      <c r="BT15" s="151">
        <v>770</v>
      </c>
      <c r="BU15" s="151">
        <v>770</v>
      </c>
      <c r="BV15" s="151">
        <v>770</v>
      </c>
      <c r="BW15" s="151">
        <v>770</v>
      </c>
      <c r="BX15" s="151">
        <v>770</v>
      </c>
      <c r="BY15" s="151">
        <v>770</v>
      </c>
      <c r="BZ15" s="151">
        <v>770</v>
      </c>
      <c r="CA15" s="151">
        <v>770</v>
      </c>
      <c r="CB15" s="151">
        <v>770</v>
      </c>
      <c r="CC15" s="151">
        <v>770</v>
      </c>
      <c r="CD15" s="151">
        <v>770</v>
      </c>
      <c r="CE15" s="151">
        <v>770</v>
      </c>
      <c r="CF15" s="151">
        <v>770</v>
      </c>
      <c r="CG15" s="151">
        <v>770</v>
      </c>
      <c r="CH15" s="151">
        <v>770</v>
      </c>
      <c r="CI15" s="151">
        <v>770</v>
      </c>
      <c r="CJ15" s="151">
        <v>770</v>
      </c>
      <c r="CK15" s="151">
        <v>770</v>
      </c>
      <c r="CL15" s="151">
        <v>770</v>
      </c>
      <c r="CM15" s="151">
        <v>770</v>
      </c>
      <c r="CN15" s="151">
        <v>770</v>
      </c>
      <c r="CO15" s="151">
        <v>770</v>
      </c>
      <c r="CP15" s="151">
        <v>770</v>
      </c>
      <c r="CQ15" s="151">
        <v>770</v>
      </c>
      <c r="CR15" s="151">
        <v>770</v>
      </c>
      <c r="CS15" s="151">
        <v>770</v>
      </c>
      <c r="CT15" s="151">
        <v>770</v>
      </c>
      <c r="CU15" s="151">
        <v>770</v>
      </c>
      <c r="CV15" s="151">
        <v>770</v>
      </c>
      <c r="CW15" s="151">
        <v>770</v>
      </c>
      <c r="CX15" s="151">
        <v>770</v>
      </c>
      <c r="CY15" s="151">
        <v>770</v>
      </c>
      <c r="CZ15" s="151">
        <v>770</v>
      </c>
      <c r="DA15" s="151">
        <v>770</v>
      </c>
      <c r="DB15" s="151">
        <v>770</v>
      </c>
      <c r="DC15" s="151">
        <v>770</v>
      </c>
      <c r="DD15" s="151">
        <v>770</v>
      </c>
      <c r="DE15" s="151">
        <v>770</v>
      </c>
      <c r="DF15" s="151">
        <v>770</v>
      </c>
      <c r="DG15" s="151">
        <v>770</v>
      </c>
      <c r="DH15" s="151">
        <v>770</v>
      </c>
      <c r="DI15" s="151">
        <v>770</v>
      </c>
      <c r="DJ15" s="151">
        <v>770</v>
      </c>
      <c r="DK15" s="151">
        <v>770</v>
      </c>
      <c r="DL15" s="151">
        <v>770</v>
      </c>
      <c r="DM15" s="151">
        <v>770</v>
      </c>
      <c r="DN15" s="151">
        <v>770</v>
      </c>
      <c r="DO15" s="151">
        <v>770</v>
      </c>
      <c r="DP15" s="151">
        <v>770</v>
      </c>
      <c r="DQ15" s="151">
        <v>770</v>
      </c>
      <c r="DR15" s="151">
        <v>770</v>
      </c>
      <c r="DS15" s="151">
        <v>770</v>
      </c>
      <c r="DT15" s="151">
        <v>770</v>
      </c>
      <c r="DU15" s="151">
        <v>770</v>
      </c>
      <c r="DV15" s="151">
        <v>770</v>
      </c>
      <c r="DW15" s="151">
        <v>770</v>
      </c>
      <c r="DX15" s="151">
        <v>770</v>
      </c>
      <c r="DY15" s="153"/>
    </row>
    <row r="16" spans="1:129" s="154" customFormat="1" ht="39" customHeight="1">
      <c r="A16" s="145"/>
      <c r="B16" s="146" t="s">
        <v>25</v>
      </c>
      <c r="C16" s="88"/>
      <c r="D16" s="155"/>
      <c r="E16" s="88"/>
      <c r="F16" s="88"/>
      <c r="G16" s="88"/>
      <c r="H16" s="88"/>
      <c r="I16" s="88"/>
      <c r="J16" s="147"/>
      <c r="K16" s="97"/>
      <c r="L16" s="110"/>
      <c r="M16" s="148"/>
      <c r="N16" s="88"/>
      <c r="O16" s="88"/>
      <c r="P16" s="88"/>
      <c r="Q16" s="88">
        <v>1</v>
      </c>
      <c r="R16" s="88">
        <v>15</v>
      </c>
      <c r="S16" s="88">
        <v>1</v>
      </c>
      <c r="T16" s="88">
        <v>20</v>
      </c>
      <c r="U16" s="88">
        <v>1</v>
      </c>
      <c r="V16" s="147">
        <v>15</v>
      </c>
      <c r="W16" s="97">
        <v>3</v>
      </c>
      <c r="X16" s="110">
        <v>50</v>
      </c>
      <c r="Y16" s="148"/>
      <c r="Z16" s="100"/>
      <c r="AA16" s="100"/>
      <c r="AB16" s="100"/>
      <c r="AC16" s="88"/>
      <c r="AD16" s="147"/>
      <c r="AE16" s="111"/>
      <c r="AF16" s="99"/>
      <c r="AG16" s="97">
        <f>K16+W16</f>
        <v>3</v>
      </c>
      <c r="AH16" s="110">
        <f>L16+X16</f>
        <v>50</v>
      </c>
      <c r="AI16" s="149"/>
      <c r="AJ16" s="150"/>
      <c r="AK16" s="150">
        <v>1</v>
      </c>
      <c r="AL16" s="150">
        <v>15</v>
      </c>
      <c r="AM16" s="156"/>
      <c r="AN16" s="156"/>
      <c r="AO16" s="156"/>
      <c r="AP16" s="152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3"/>
    </row>
    <row r="17" spans="1:129" s="21" customFormat="1" ht="39" customHeight="1">
      <c r="A17" s="70">
        <v>10</v>
      </c>
      <c r="B17" s="98" t="s">
        <v>26</v>
      </c>
      <c r="C17" s="66">
        <v>8</v>
      </c>
      <c r="D17" s="66">
        <v>228</v>
      </c>
      <c r="E17" s="66">
        <v>7</v>
      </c>
      <c r="F17" s="66">
        <v>226</v>
      </c>
      <c r="G17" s="66">
        <v>9</v>
      </c>
      <c r="H17" s="66">
        <v>250</v>
      </c>
      <c r="I17" s="66">
        <v>7</v>
      </c>
      <c r="J17" s="90">
        <v>205</v>
      </c>
      <c r="K17" s="98">
        <f>C17+E17+G17+I17</f>
        <v>31</v>
      </c>
      <c r="L17" s="99">
        <f>D17+F17+H17+J17</f>
        <v>909</v>
      </c>
      <c r="M17" s="94">
        <v>7</v>
      </c>
      <c r="N17" s="66">
        <v>203</v>
      </c>
      <c r="O17" s="66">
        <v>8</v>
      </c>
      <c r="P17" s="66">
        <v>230</v>
      </c>
      <c r="Q17" s="66">
        <v>7</v>
      </c>
      <c r="R17" s="66">
        <v>200</v>
      </c>
      <c r="S17" s="66">
        <v>6</v>
      </c>
      <c r="T17" s="66">
        <v>172</v>
      </c>
      <c r="U17" s="66">
        <v>6</v>
      </c>
      <c r="V17" s="90">
        <v>149</v>
      </c>
      <c r="W17" s="98">
        <f t="shared" ref="W17:X25" si="8">M17+O17+Q17+S17+U17</f>
        <v>34</v>
      </c>
      <c r="X17" s="99">
        <f t="shared" si="8"/>
        <v>954</v>
      </c>
      <c r="Y17" s="94">
        <v>3</v>
      </c>
      <c r="Z17" s="67">
        <v>85</v>
      </c>
      <c r="AA17" s="67">
        <v>2</v>
      </c>
      <c r="AB17" s="67">
        <v>62</v>
      </c>
      <c r="AC17" s="66"/>
      <c r="AD17" s="90"/>
      <c r="AE17" s="111">
        <f>Y17+AA17</f>
        <v>5</v>
      </c>
      <c r="AF17" s="135">
        <f>Z17+AB17</f>
        <v>147</v>
      </c>
      <c r="AG17" s="108">
        <f t="shared" ref="AG17:AH25" si="9">K17+W17+AE17</f>
        <v>70</v>
      </c>
      <c r="AH17" s="109">
        <f t="shared" si="9"/>
        <v>2010</v>
      </c>
      <c r="AI17" s="104">
        <v>1</v>
      </c>
      <c r="AJ17" s="68">
        <v>32</v>
      </c>
      <c r="AK17" s="68">
        <v>31</v>
      </c>
      <c r="AL17" s="68">
        <v>888</v>
      </c>
      <c r="AM17" s="27"/>
      <c r="AN17" s="27"/>
      <c r="AO17" s="27"/>
      <c r="AP17" s="68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68"/>
    </row>
    <row r="18" spans="1:129" s="21" customFormat="1" ht="80.25" customHeight="1">
      <c r="A18" s="113">
        <v>11</v>
      </c>
      <c r="B18" s="188" t="s">
        <v>47</v>
      </c>
      <c r="C18" s="71">
        <v>2</v>
      </c>
      <c r="D18" s="71">
        <v>51</v>
      </c>
      <c r="E18" s="71">
        <v>2</v>
      </c>
      <c r="F18" s="71">
        <v>51</v>
      </c>
      <c r="G18" s="71">
        <v>2</v>
      </c>
      <c r="H18" s="71">
        <v>46</v>
      </c>
      <c r="I18" s="71">
        <v>1</v>
      </c>
      <c r="J18" s="91">
        <v>25</v>
      </c>
      <c r="K18" s="128">
        <f>C18+E18+G18+I18</f>
        <v>7</v>
      </c>
      <c r="L18" s="129">
        <f>D18+F18+H18+J18</f>
        <v>173</v>
      </c>
      <c r="M18" s="95">
        <v>1</v>
      </c>
      <c r="N18" s="71">
        <v>25</v>
      </c>
      <c r="O18" s="71">
        <v>1</v>
      </c>
      <c r="P18" s="71">
        <v>25</v>
      </c>
      <c r="Q18" s="71">
        <v>1</v>
      </c>
      <c r="R18" s="71">
        <v>22</v>
      </c>
      <c r="S18" s="71">
        <v>1</v>
      </c>
      <c r="T18" s="71">
        <v>22</v>
      </c>
      <c r="U18" s="71"/>
      <c r="V18" s="91"/>
      <c r="W18" s="128">
        <f t="shared" si="8"/>
        <v>4</v>
      </c>
      <c r="X18" s="129">
        <f t="shared" si="8"/>
        <v>94</v>
      </c>
      <c r="Y18" s="95"/>
      <c r="Z18" s="72"/>
      <c r="AA18" s="72"/>
      <c r="AB18" s="72"/>
      <c r="AC18" s="71"/>
      <c r="AD18" s="91"/>
      <c r="AE18" s="136"/>
      <c r="AF18" s="137"/>
      <c r="AG18" s="114">
        <f t="shared" si="9"/>
        <v>11</v>
      </c>
      <c r="AH18" s="115">
        <f t="shared" si="9"/>
        <v>267</v>
      </c>
      <c r="AI18" s="105"/>
      <c r="AJ18" s="73"/>
      <c r="AK18" s="73"/>
      <c r="AL18" s="73"/>
      <c r="AM18" s="116"/>
      <c r="AN18" s="116"/>
      <c r="AO18" s="116"/>
      <c r="AP18" s="73">
        <v>6</v>
      </c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73">
        <v>173</v>
      </c>
    </row>
    <row r="19" spans="1:129" s="27" customFormat="1" ht="80.25" customHeight="1">
      <c r="A19" s="68">
        <v>12</v>
      </c>
      <c r="B19" s="192" t="s">
        <v>48</v>
      </c>
      <c r="C19" s="66">
        <v>3</v>
      </c>
      <c r="D19" s="66">
        <v>76</v>
      </c>
      <c r="E19" s="66">
        <v>3</v>
      </c>
      <c r="F19" s="66">
        <v>75</v>
      </c>
      <c r="G19" s="66">
        <v>3</v>
      </c>
      <c r="H19" s="66">
        <v>80</v>
      </c>
      <c r="I19" s="66">
        <v>4</v>
      </c>
      <c r="J19" s="66">
        <v>92</v>
      </c>
      <c r="K19" s="193">
        <v>13</v>
      </c>
      <c r="L19" s="193">
        <v>323</v>
      </c>
      <c r="M19" s="66">
        <v>3</v>
      </c>
      <c r="N19" s="66">
        <v>78</v>
      </c>
      <c r="O19" s="66">
        <v>3</v>
      </c>
      <c r="P19" s="66">
        <v>70</v>
      </c>
      <c r="Q19" s="66">
        <v>3</v>
      </c>
      <c r="R19" s="66">
        <v>74</v>
      </c>
      <c r="S19" s="66">
        <v>3</v>
      </c>
      <c r="T19" s="66">
        <v>69</v>
      </c>
      <c r="U19" s="66">
        <v>3</v>
      </c>
      <c r="V19" s="66">
        <v>57</v>
      </c>
      <c r="W19" s="193">
        <v>15</v>
      </c>
      <c r="X19" s="193">
        <v>348</v>
      </c>
      <c r="Y19" s="66">
        <v>1</v>
      </c>
      <c r="Z19" s="67">
        <v>23</v>
      </c>
      <c r="AA19" s="67">
        <v>1</v>
      </c>
      <c r="AB19" s="67">
        <v>24</v>
      </c>
      <c r="AC19" s="66"/>
      <c r="AD19" s="66"/>
      <c r="AE19" s="194">
        <v>2</v>
      </c>
      <c r="AF19" s="194">
        <v>47</v>
      </c>
      <c r="AG19" s="195">
        <v>30</v>
      </c>
      <c r="AH19" s="195">
        <v>718</v>
      </c>
      <c r="AI19" s="68"/>
      <c r="AJ19" s="68"/>
      <c r="AK19" s="68"/>
      <c r="AL19" s="68"/>
      <c r="AP19" s="68"/>
      <c r="DY19" s="68"/>
    </row>
    <row r="20" spans="1:129" s="27" customFormat="1" ht="80.25" customHeight="1">
      <c r="A20" s="68">
        <v>13</v>
      </c>
      <c r="B20" s="192" t="s">
        <v>49</v>
      </c>
      <c r="C20" s="66">
        <v>3</v>
      </c>
      <c r="D20" s="66">
        <v>89</v>
      </c>
      <c r="E20" s="66">
        <v>4</v>
      </c>
      <c r="F20" s="66">
        <v>91</v>
      </c>
      <c r="G20" s="66">
        <v>3</v>
      </c>
      <c r="H20" s="66">
        <v>82</v>
      </c>
      <c r="I20" s="66">
        <v>3</v>
      </c>
      <c r="J20" s="66">
        <v>86</v>
      </c>
      <c r="K20" s="193">
        <v>13</v>
      </c>
      <c r="L20" s="193">
        <v>348</v>
      </c>
      <c r="M20" s="66">
        <v>3</v>
      </c>
      <c r="N20" s="66">
        <v>82</v>
      </c>
      <c r="O20" s="66">
        <v>4</v>
      </c>
      <c r="P20" s="66">
        <v>101</v>
      </c>
      <c r="Q20" s="66">
        <v>3</v>
      </c>
      <c r="R20" s="66">
        <v>89</v>
      </c>
      <c r="S20" s="66">
        <v>3</v>
      </c>
      <c r="T20" s="66">
        <v>77</v>
      </c>
      <c r="U20" s="66">
        <v>2</v>
      </c>
      <c r="V20" s="66">
        <v>61</v>
      </c>
      <c r="W20" s="193">
        <v>15</v>
      </c>
      <c r="X20" s="193">
        <v>410</v>
      </c>
      <c r="Y20" s="66">
        <v>2</v>
      </c>
      <c r="Z20" s="67">
        <v>32</v>
      </c>
      <c r="AA20" s="67">
        <v>2</v>
      </c>
      <c r="AB20" s="67">
        <v>38</v>
      </c>
      <c r="AC20" s="66"/>
      <c r="AD20" s="66"/>
      <c r="AE20" s="194">
        <v>4</v>
      </c>
      <c r="AF20" s="194">
        <v>70</v>
      </c>
      <c r="AG20" s="195">
        <v>32</v>
      </c>
      <c r="AH20" s="195">
        <v>828</v>
      </c>
      <c r="AI20" s="68"/>
      <c r="AJ20" s="68"/>
      <c r="AK20" s="68"/>
      <c r="AL20" s="68"/>
      <c r="AP20" s="68"/>
      <c r="DY20" s="68"/>
    </row>
    <row r="21" spans="1:129" s="112" customFormat="1" ht="41.25" customHeight="1" thickBot="1">
      <c r="A21" s="189"/>
      <c r="B21" s="190" t="s">
        <v>27</v>
      </c>
      <c r="C21" s="191">
        <f>C6+C7+C8+C9+C10+C11+C12+C13+C14+C17+C18+C19+C20</f>
        <v>66</v>
      </c>
      <c r="D21" s="191">
        <f t="shared" ref="D21:BO21" si="10">D6+D7+D8+D9+D10+D11+D12+D13+D14+D17+D18+D19+D20</f>
        <v>1844</v>
      </c>
      <c r="E21" s="191">
        <f t="shared" si="10"/>
        <v>66</v>
      </c>
      <c r="F21" s="191">
        <f t="shared" si="10"/>
        <v>1970</v>
      </c>
      <c r="G21" s="191">
        <f t="shared" si="10"/>
        <v>66</v>
      </c>
      <c r="H21" s="191">
        <f t="shared" si="10"/>
        <v>1972</v>
      </c>
      <c r="I21" s="191">
        <f t="shared" si="10"/>
        <v>61</v>
      </c>
      <c r="J21" s="191">
        <f t="shared" si="10"/>
        <v>1776</v>
      </c>
      <c r="K21" s="191">
        <f t="shared" si="10"/>
        <v>259</v>
      </c>
      <c r="L21" s="191">
        <f t="shared" si="10"/>
        <v>7562</v>
      </c>
      <c r="M21" s="191">
        <f t="shared" si="10"/>
        <v>59</v>
      </c>
      <c r="N21" s="191">
        <f t="shared" si="10"/>
        <v>1779</v>
      </c>
      <c r="O21" s="191">
        <f t="shared" si="10"/>
        <v>61</v>
      </c>
      <c r="P21" s="191">
        <f t="shared" si="10"/>
        <v>1834</v>
      </c>
      <c r="Q21" s="191">
        <f t="shared" si="10"/>
        <v>54</v>
      </c>
      <c r="R21" s="191">
        <f t="shared" si="10"/>
        <v>1633</v>
      </c>
      <c r="S21" s="191">
        <f t="shared" si="10"/>
        <v>51</v>
      </c>
      <c r="T21" s="191">
        <f t="shared" si="10"/>
        <v>1457</v>
      </c>
      <c r="U21" s="191">
        <f t="shared" si="10"/>
        <v>48</v>
      </c>
      <c r="V21" s="191">
        <f t="shared" si="10"/>
        <v>1326</v>
      </c>
      <c r="W21" s="191">
        <f t="shared" si="10"/>
        <v>273</v>
      </c>
      <c r="X21" s="191">
        <f t="shared" si="10"/>
        <v>8029</v>
      </c>
      <c r="Y21" s="191">
        <f t="shared" si="10"/>
        <v>28</v>
      </c>
      <c r="Z21" s="191">
        <f t="shared" si="10"/>
        <v>741</v>
      </c>
      <c r="AA21" s="191">
        <f t="shared" si="10"/>
        <v>27</v>
      </c>
      <c r="AB21" s="191">
        <f t="shared" si="10"/>
        <v>720</v>
      </c>
      <c r="AC21" s="191">
        <f t="shared" si="10"/>
        <v>0</v>
      </c>
      <c r="AD21" s="191">
        <f t="shared" si="10"/>
        <v>0</v>
      </c>
      <c r="AE21" s="191">
        <f t="shared" si="10"/>
        <v>55</v>
      </c>
      <c r="AF21" s="191">
        <f t="shared" si="10"/>
        <v>1461</v>
      </c>
      <c r="AG21" s="191">
        <f t="shared" si="10"/>
        <v>587</v>
      </c>
      <c r="AH21" s="191">
        <f t="shared" si="10"/>
        <v>17052</v>
      </c>
      <c r="AI21" s="191">
        <f t="shared" si="10"/>
        <v>35</v>
      </c>
      <c r="AJ21" s="191">
        <f t="shared" si="10"/>
        <v>1136</v>
      </c>
      <c r="AK21" s="191">
        <f t="shared" si="10"/>
        <v>170</v>
      </c>
      <c r="AL21" s="191">
        <f t="shared" si="10"/>
        <v>5107</v>
      </c>
      <c r="AM21" s="191">
        <f t="shared" si="10"/>
        <v>0</v>
      </c>
      <c r="AN21" s="191">
        <f t="shared" si="10"/>
        <v>0</v>
      </c>
      <c r="AO21" s="191">
        <f t="shared" si="10"/>
        <v>0</v>
      </c>
      <c r="AP21" s="191">
        <f t="shared" si="10"/>
        <v>6</v>
      </c>
      <c r="AQ21" s="191">
        <f t="shared" si="10"/>
        <v>0</v>
      </c>
      <c r="AR21" s="191">
        <f t="shared" si="10"/>
        <v>0</v>
      </c>
      <c r="AS21" s="191">
        <f t="shared" si="10"/>
        <v>0</v>
      </c>
      <c r="AT21" s="191">
        <f t="shared" si="10"/>
        <v>0</v>
      </c>
      <c r="AU21" s="191">
        <f t="shared" si="10"/>
        <v>0</v>
      </c>
      <c r="AV21" s="191">
        <f t="shared" si="10"/>
        <v>0</v>
      </c>
      <c r="AW21" s="191">
        <f t="shared" si="10"/>
        <v>0</v>
      </c>
      <c r="AX21" s="191">
        <f t="shared" si="10"/>
        <v>0</v>
      </c>
      <c r="AY21" s="191">
        <f t="shared" si="10"/>
        <v>0</v>
      </c>
      <c r="AZ21" s="191">
        <f t="shared" si="10"/>
        <v>0</v>
      </c>
      <c r="BA21" s="191">
        <f t="shared" si="10"/>
        <v>0</v>
      </c>
      <c r="BB21" s="191">
        <f t="shared" si="10"/>
        <v>0</v>
      </c>
      <c r="BC21" s="191">
        <f t="shared" si="10"/>
        <v>0</v>
      </c>
      <c r="BD21" s="191">
        <f t="shared" si="10"/>
        <v>0</v>
      </c>
      <c r="BE21" s="191">
        <f t="shared" si="10"/>
        <v>0</v>
      </c>
      <c r="BF21" s="191">
        <f t="shared" si="10"/>
        <v>0</v>
      </c>
      <c r="BG21" s="191">
        <f t="shared" si="10"/>
        <v>0</v>
      </c>
      <c r="BH21" s="191">
        <f t="shared" si="10"/>
        <v>0</v>
      </c>
      <c r="BI21" s="191">
        <f t="shared" si="10"/>
        <v>0</v>
      </c>
      <c r="BJ21" s="191">
        <f t="shared" si="10"/>
        <v>0</v>
      </c>
      <c r="BK21" s="191">
        <f t="shared" si="10"/>
        <v>0</v>
      </c>
      <c r="BL21" s="191">
        <f t="shared" si="10"/>
        <v>0</v>
      </c>
      <c r="BM21" s="191">
        <f t="shared" si="10"/>
        <v>0</v>
      </c>
      <c r="BN21" s="191">
        <f t="shared" si="10"/>
        <v>0</v>
      </c>
      <c r="BO21" s="191">
        <f t="shared" si="10"/>
        <v>0</v>
      </c>
      <c r="BP21" s="191">
        <f t="shared" ref="BP21:DY21" si="11">BP6+BP7+BP8+BP9+BP10+BP11+BP12+BP13+BP14+BP17+BP18+BP19+BP20</f>
        <v>0</v>
      </c>
      <c r="BQ21" s="191">
        <f t="shared" si="11"/>
        <v>0</v>
      </c>
      <c r="BR21" s="191">
        <f t="shared" si="11"/>
        <v>0</v>
      </c>
      <c r="BS21" s="191">
        <f t="shared" si="11"/>
        <v>0</v>
      </c>
      <c r="BT21" s="191">
        <f t="shared" si="11"/>
        <v>0</v>
      </c>
      <c r="BU21" s="191">
        <f t="shared" si="11"/>
        <v>0</v>
      </c>
      <c r="BV21" s="191">
        <f t="shared" si="11"/>
        <v>0</v>
      </c>
      <c r="BW21" s="191">
        <f t="shared" si="11"/>
        <v>0</v>
      </c>
      <c r="BX21" s="191">
        <f t="shared" si="11"/>
        <v>0</v>
      </c>
      <c r="BY21" s="191">
        <f t="shared" si="11"/>
        <v>0</v>
      </c>
      <c r="BZ21" s="191">
        <f t="shared" si="11"/>
        <v>0</v>
      </c>
      <c r="CA21" s="191">
        <f t="shared" si="11"/>
        <v>0</v>
      </c>
      <c r="CB21" s="191">
        <f t="shared" si="11"/>
        <v>0</v>
      </c>
      <c r="CC21" s="191">
        <f t="shared" si="11"/>
        <v>0</v>
      </c>
      <c r="CD21" s="191">
        <f t="shared" si="11"/>
        <v>0</v>
      </c>
      <c r="CE21" s="191">
        <f t="shared" si="11"/>
        <v>0</v>
      </c>
      <c r="CF21" s="191">
        <f t="shared" si="11"/>
        <v>0</v>
      </c>
      <c r="CG21" s="191">
        <f t="shared" si="11"/>
        <v>0</v>
      </c>
      <c r="CH21" s="191">
        <f t="shared" si="11"/>
        <v>0</v>
      </c>
      <c r="CI21" s="191">
        <f t="shared" si="11"/>
        <v>0</v>
      </c>
      <c r="CJ21" s="191">
        <f t="shared" si="11"/>
        <v>0</v>
      </c>
      <c r="CK21" s="191">
        <f t="shared" si="11"/>
        <v>0</v>
      </c>
      <c r="CL21" s="191">
        <f t="shared" si="11"/>
        <v>0</v>
      </c>
      <c r="CM21" s="191">
        <f t="shared" si="11"/>
        <v>0</v>
      </c>
      <c r="CN21" s="191">
        <f t="shared" si="11"/>
        <v>0</v>
      </c>
      <c r="CO21" s="191">
        <f t="shared" si="11"/>
        <v>0</v>
      </c>
      <c r="CP21" s="191">
        <f t="shared" si="11"/>
        <v>0</v>
      </c>
      <c r="CQ21" s="191">
        <f t="shared" si="11"/>
        <v>0</v>
      </c>
      <c r="CR21" s="191">
        <f t="shared" si="11"/>
        <v>0</v>
      </c>
      <c r="CS21" s="191">
        <f t="shared" si="11"/>
        <v>0</v>
      </c>
      <c r="CT21" s="191">
        <f t="shared" si="11"/>
        <v>0</v>
      </c>
      <c r="CU21" s="191">
        <f t="shared" si="11"/>
        <v>0</v>
      </c>
      <c r="CV21" s="191">
        <f t="shared" si="11"/>
        <v>0</v>
      </c>
      <c r="CW21" s="191">
        <f t="shared" si="11"/>
        <v>0</v>
      </c>
      <c r="CX21" s="191">
        <f t="shared" si="11"/>
        <v>0</v>
      </c>
      <c r="CY21" s="191">
        <f t="shared" si="11"/>
        <v>0</v>
      </c>
      <c r="CZ21" s="191">
        <f t="shared" si="11"/>
        <v>0</v>
      </c>
      <c r="DA21" s="191">
        <f t="shared" si="11"/>
        <v>0</v>
      </c>
      <c r="DB21" s="191">
        <f t="shared" si="11"/>
        <v>0</v>
      </c>
      <c r="DC21" s="191">
        <f t="shared" si="11"/>
        <v>0</v>
      </c>
      <c r="DD21" s="191">
        <f t="shared" si="11"/>
        <v>0</v>
      </c>
      <c r="DE21" s="191">
        <f t="shared" si="11"/>
        <v>0</v>
      </c>
      <c r="DF21" s="191">
        <f t="shared" si="11"/>
        <v>0</v>
      </c>
      <c r="DG21" s="191">
        <f t="shared" si="11"/>
        <v>0</v>
      </c>
      <c r="DH21" s="191">
        <f t="shared" si="11"/>
        <v>0</v>
      </c>
      <c r="DI21" s="191">
        <f t="shared" si="11"/>
        <v>0</v>
      </c>
      <c r="DJ21" s="191">
        <f t="shared" si="11"/>
        <v>0</v>
      </c>
      <c r="DK21" s="191">
        <f t="shared" si="11"/>
        <v>0</v>
      </c>
      <c r="DL21" s="191">
        <f t="shared" si="11"/>
        <v>0</v>
      </c>
      <c r="DM21" s="191">
        <f t="shared" si="11"/>
        <v>0</v>
      </c>
      <c r="DN21" s="191">
        <f t="shared" si="11"/>
        <v>0</v>
      </c>
      <c r="DO21" s="191">
        <f t="shared" si="11"/>
        <v>0</v>
      </c>
      <c r="DP21" s="191">
        <f t="shared" si="11"/>
        <v>0</v>
      </c>
      <c r="DQ21" s="191">
        <f t="shared" si="11"/>
        <v>0</v>
      </c>
      <c r="DR21" s="191">
        <f t="shared" si="11"/>
        <v>0</v>
      </c>
      <c r="DS21" s="191">
        <f t="shared" si="11"/>
        <v>0</v>
      </c>
      <c r="DT21" s="191">
        <f t="shared" si="11"/>
        <v>0</v>
      </c>
      <c r="DU21" s="191">
        <f t="shared" si="11"/>
        <v>0</v>
      </c>
      <c r="DV21" s="191">
        <f t="shared" si="11"/>
        <v>0</v>
      </c>
      <c r="DW21" s="191">
        <f t="shared" si="11"/>
        <v>0</v>
      </c>
      <c r="DX21" s="191">
        <f t="shared" si="11"/>
        <v>0</v>
      </c>
      <c r="DY21" s="191">
        <f t="shared" si="11"/>
        <v>173</v>
      </c>
    </row>
    <row r="22" spans="1:129" s="21" customFormat="1" ht="86.25" customHeight="1">
      <c r="A22" s="117" t="s">
        <v>42</v>
      </c>
      <c r="B22" s="143" t="s">
        <v>38</v>
      </c>
      <c r="C22" s="118">
        <v>2</v>
      </c>
      <c r="D22" s="118">
        <v>33</v>
      </c>
      <c r="E22" s="118">
        <v>4</v>
      </c>
      <c r="F22" s="118">
        <v>60</v>
      </c>
      <c r="G22" s="118">
        <v>3</v>
      </c>
      <c r="H22" s="118">
        <v>43</v>
      </c>
      <c r="I22" s="118">
        <v>2</v>
      </c>
      <c r="J22" s="119">
        <v>28</v>
      </c>
      <c r="K22" s="130">
        <f t="shared" ref="K22:L24" si="12">C22+E22+G22+I22</f>
        <v>11</v>
      </c>
      <c r="L22" s="131">
        <f>D22+F22+H22+J22</f>
        <v>164</v>
      </c>
      <c r="M22" s="120">
        <v>2</v>
      </c>
      <c r="N22" s="118">
        <v>82</v>
      </c>
      <c r="O22" s="118">
        <v>2</v>
      </c>
      <c r="P22" s="118">
        <v>20</v>
      </c>
      <c r="Q22" s="118">
        <v>1</v>
      </c>
      <c r="R22" s="118">
        <v>6</v>
      </c>
      <c r="S22" s="118">
        <v>1</v>
      </c>
      <c r="T22" s="118">
        <v>9</v>
      </c>
      <c r="U22" s="118">
        <v>1</v>
      </c>
      <c r="V22" s="119">
        <v>5</v>
      </c>
      <c r="W22" s="130">
        <f t="shared" si="8"/>
        <v>7</v>
      </c>
      <c r="X22" s="131">
        <f t="shared" si="8"/>
        <v>122</v>
      </c>
      <c r="Y22" s="120"/>
      <c r="Z22" s="121"/>
      <c r="AA22" s="121"/>
      <c r="AB22" s="121"/>
      <c r="AC22" s="118"/>
      <c r="AD22" s="119"/>
      <c r="AE22" s="138"/>
      <c r="AF22" s="139"/>
      <c r="AG22" s="122">
        <f t="shared" si="9"/>
        <v>18</v>
      </c>
      <c r="AH22" s="123">
        <f t="shared" si="9"/>
        <v>286</v>
      </c>
      <c r="AI22" s="124"/>
      <c r="AJ22" s="125"/>
      <c r="AK22" s="125"/>
      <c r="AL22" s="125"/>
      <c r="AP22" s="126">
        <v>17</v>
      </c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127">
        <v>224</v>
      </c>
    </row>
    <row r="23" spans="1:129" s="22" customFormat="1" ht="98.25" customHeight="1">
      <c r="A23" s="74" t="s">
        <v>43</v>
      </c>
      <c r="B23" s="140" t="s">
        <v>45</v>
      </c>
      <c r="C23" s="75">
        <v>5</v>
      </c>
      <c r="D23" s="75">
        <v>52</v>
      </c>
      <c r="E23" s="76">
        <v>3</v>
      </c>
      <c r="F23" s="76">
        <v>34</v>
      </c>
      <c r="G23" s="76">
        <v>3</v>
      </c>
      <c r="H23" s="76">
        <v>32</v>
      </c>
      <c r="I23" s="76">
        <v>2</v>
      </c>
      <c r="J23" s="92">
        <v>13</v>
      </c>
      <c r="K23" s="98">
        <f t="shared" si="12"/>
        <v>13</v>
      </c>
      <c r="L23" s="99">
        <f t="shared" si="12"/>
        <v>131</v>
      </c>
      <c r="M23" s="96"/>
      <c r="N23" s="76"/>
      <c r="O23" s="76"/>
      <c r="P23" s="76"/>
      <c r="Q23" s="76"/>
      <c r="R23" s="76"/>
      <c r="S23" s="76"/>
      <c r="T23" s="76"/>
      <c r="U23" s="76"/>
      <c r="V23" s="92"/>
      <c r="W23" s="98"/>
      <c r="X23" s="99"/>
      <c r="Y23" s="96"/>
      <c r="Z23" s="77"/>
      <c r="AA23" s="77"/>
      <c r="AB23" s="77"/>
      <c r="AC23" s="76"/>
      <c r="AD23" s="92"/>
      <c r="AE23" s="111"/>
      <c r="AF23" s="99"/>
      <c r="AG23" s="108">
        <f t="shared" si="9"/>
        <v>13</v>
      </c>
      <c r="AH23" s="109">
        <f t="shared" si="9"/>
        <v>131</v>
      </c>
      <c r="AI23" s="96"/>
      <c r="AJ23" s="76"/>
      <c r="AK23" s="76"/>
      <c r="AL23" s="76"/>
      <c r="AM23" s="25"/>
      <c r="AO23" s="26"/>
      <c r="AP23" s="86"/>
      <c r="DY23" s="87"/>
    </row>
    <row r="24" spans="1:129" s="22" customFormat="1" ht="129" customHeight="1" thickBot="1">
      <c r="A24" s="74" t="s">
        <v>50</v>
      </c>
      <c r="B24" s="144" t="s">
        <v>35</v>
      </c>
      <c r="C24" s="75"/>
      <c r="D24" s="75"/>
      <c r="E24" s="76">
        <v>1</v>
      </c>
      <c r="F24" s="76">
        <v>5</v>
      </c>
      <c r="G24" s="76"/>
      <c r="H24" s="76"/>
      <c r="I24" s="76">
        <v>1</v>
      </c>
      <c r="J24" s="92">
        <v>4</v>
      </c>
      <c r="K24" s="98">
        <f t="shared" si="12"/>
        <v>2</v>
      </c>
      <c r="L24" s="99">
        <f t="shared" si="12"/>
        <v>9</v>
      </c>
      <c r="M24" s="96"/>
      <c r="N24" s="76"/>
      <c r="O24" s="76"/>
      <c r="P24" s="76"/>
      <c r="Q24" s="76"/>
      <c r="R24" s="76"/>
      <c r="S24" s="76"/>
      <c r="T24" s="76"/>
      <c r="U24" s="76"/>
      <c r="V24" s="92"/>
      <c r="W24" s="98"/>
      <c r="X24" s="99"/>
      <c r="Y24" s="96"/>
      <c r="Z24" s="77"/>
      <c r="AA24" s="77"/>
      <c r="AB24" s="77"/>
      <c r="AC24" s="76"/>
      <c r="AD24" s="92"/>
      <c r="AE24" s="111"/>
      <c r="AF24" s="99"/>
      <c r="AG24" s="108">
        <f t="shared" si="9"/>
        <v>2</v>
      </c>
      <c r="AH24" s="109">
        <f t="shared" si="9"/>
        <v>9</v>
      </c>
      <c r="AI24" s="96"/>
      <c r="AJ24" s="76"/>
      <c r="AK24" s="76"/>
      <c r="AL24" s="76"/>
      <c r="AM24" s="25"/>
      <c r="AO24" s="26"/>
      <c r="AP24" s="86"/>
      <c r="DY24" s="87"/>
    </row>
    <row r="25" spans="1:129" s="169" customFormat="1" ht="217.5" customHeight="1" thickBot="1">
      <c r="A25" s="161" t="s">
        <v>51</v>
      </c>
      <c r="B25" s="162" t="s">
        <v>41</v>
      </c>
      <c r="C25" s="163"/>
      <c r="D25" s="163"/>
      <c r="E25" s="164"/>
      <c r="F25" s="164"/>
      <c r="G25" s="164"/>
      <c r="H25" s="164"/>
      <c r="I25" s="164"/>
      <c r="J25" s="165"/>
      <c r="K25" s="128"/>
      <c r="L25" s="129"/>
      <c r="M25" s="166"/>
      <c r="N25" s="164"/>
      <c r="O25" s="164">
        <v>1</v>
      </c>
      <c r="P25" s="164">
        <v>11</v>
      </c>
      <c r="Q25" s="164"/>
      <c r="R25" s="164"/>
      <c r="S25" s="164">
        <v>1</v>
      </c>
      <c r="T25" s="164">
        <v>6</v>
      </c>
      <c r="U25" s="164">
        <v>1</v>
      </c>
      <c r="V25" s="165">
        <v>5</v>
      </c>
      <c r="W25" s="128">
        <f t="shared" si="8"/>
        <v>3</v>
      </c>
      <c r="X25" s="129">
        <f t="shared" si="8"/>
        <v>22</v>
      </c>
      <c r="Y25" s="166">
        <v>1</v>
      </c>
      <c r="Z25" s="167">
        <v>4</v>
      </c>
      <c r="AA25" s="167"/>
      <c r="AB25" s="167"/>
      <c r="AC25" s="164"/>
      <c r="AD25" s="165"/>
      <c r="AE25" s="136">
        <v>1</v>
      </c>
      <c r="AF25" s="129">
        <v>4</v>
      </c>
      <c r="AG25" s="114">
        <f t="shared" si="9"/>
        <v>4</v>
      </c>
      <c r="AH25" s="115">
        <f t="shared" si="9"/>
        <v>26</v>
      </c>
      <c r="AI25" s="166"/>
      <c r="AJ25" s="164"/>
      <c r="AK25" s="164"/>
      <c r="AL25" s="164"/>
      <c r="AM25" s="168"/>
      <c r="AO25" s="170"/>
      <c r="AP25" s="171"/>
      <c r="DY25" s="172"/>
    </row>
    <row r="26" spans="1:129" s="185" customFormat="1" ht="37.5" customHeight="1" thickBot="1">
      <c r="A26" s="445" t="s">
        <v>27</v>
      </c>
      <c r="B26" s="446"/>
      <c r="C26" s="179">
        <f>C22+C23+C24+C25</f>
        <v>7</v>
      </c>
      <c r="D26" s="179">
        <f t="shared" ref="D26:BO26" si="13">D22+D23+D24+D25</f>
        <v>85</v>
      </c>
      <c r="E26" s="179">
        <f t="shared" si="13"/>
        <v>8</v>
      </c>
      <c r="F26" s="179">
        <f t="shared" si="13"/>
        <v>99</v>
      </c>
      <c r="G26" s="179">
        <f t="shared" si="13"/>
        <v>6</v>
      </c>
      <c r="H26" s="179">
        <f t="shared" si="13"/>
        <v>75</v>
      </c>
      <c r="I26" s="179">
        <f t="shared" si="13"/>
        <v>5</v>
      </c>
      <c r="J26" s="180">
        <f t="shared" si="13"/>
        <v>45</v>
      </c>
      <c r="K26" s="181">
        <f t="shared" si="13"/>
        <v>26</v>
      </c>
      <c r="L26" s="182">
        <f t="shared" si="13"/>
        <v>304</v>
      </c>
      <c r="M26" s="183">
        <f t="shared" si="13"/>
        <v>2</v>
      </c>
      <c r="N26" s="179">
        <f t="shared" si="13"/>
        <v>82</v>
      </c>
      <c r="O26" s="179">
        <f t="shared" si="13"/>
        <v>3</v>
      </c>
      <c r="P26" s="179">
        <f t="shared" si="13"/>
        <v>31</v>
      </c>
      <c r="Q26" s="179">
        <f t="shared" si="13"/>
        <v>1</v>
      </c>
      <c r="R26" s="179">
        <f t="shared" si="13"/>
        <v>6</v>
      </c>
      <c r="S26" s="179">
        <f t="shared" si="13"/>
        <v>2</v>
      </c>
      <c r="T26" s="179">
        <f t="shared" si="13"/>
        <v>15</v>
      </c>
      <c r="U26" s="179">
        <f t="shared" si="13"/>
        <v>2</v>
      </c>
      <c r="V26" s="180">
        <f t="shared" si="13"/>
        <v>10</v>
      </c>
      <c r="W26" s="181">
        <f t="shared" si="13"/>
        <v>10</v>
      </c>
      <c r="X26" s="182">
        <f t="shared" si="13"/>
        <v>144</v>
      </c>
      <c r="Y26" s="183">
        <f t="shared" si="13"/>
        <v>1</v>
      </c>
      <c r="Z26" s="179">
        <f t="shared" si="13"/>
        <v>4</v>
      </c>
      <c r="AA26" s="179">
        <f t="shared" si="13"/>
        <v>0</v>
      </c>
      <c r="AB26" s="179">
        <f t="shared" si="13"/>
        <v>0</v>
      </c>
      <c r="AC26" s="179">
        <f t="shared" si="13"/>
        <v>0</v>
      </c>
      <c r="AD26" s="180">
        <f t="shared" si="13"/>
        <v>0</v>
      </c>
      <c r="AE26" s="181">
        <f t="shared" si="13"/>
        <v>1</v>
      </c>
      <c r="AF26" s="182">
        <f t="shared" si="13"/>
        <v>4</v>
      </c>
      <c r="AG26" s="181">
        <f t="shared" si="13"/>
        <v>37</v>
      </c>
      <c r="AH26" s="182">
        <f t="shared" si="13"/>
        <v>452</v>
      </c>
      <c r="AI26" s="183">
        <f t="shared" si="13"/>
        <v>0</v>
      </c>
      <c r="AJ26" s="179">
        <f t="shared" si="13"/>
        <v>0</v>
      </c>
      <c r="AK26" s="179">
        <f t="shared" si="13"/>
        <v>0</v>
      </c>
      <c r="AL26" s="179">
        <f t="shared" si="13"/>
        <v>0</v>
      </c>
      <c r="AM26" s="184">
        <f t="shared" si="13"/>
        <v>0</v>
      </c>
      <c r="AN26" s="184">
        <f t="shared" si="13"/>
        <v>0</v>
      </c>
      <c r="AO26" s="184">
        <f t="shared" si="13"/>
        <v>0</v>
      </c>
      <c r="AP26" s="179">
        <f t="shared" si="13"/>
        <v>17</v>
      </c>
      <c r="AQ26" s="184">
        <f t="shared" si="13"/>
        <v>0</v>
      </c>
      <c r="AR26" s="184">
        <f t="shared" si="13"/>
        <v>0</v>
      </c>
      <c r="AS26" s="184">
        <f t="shared" si="13"/>
        <v>0</v>
      </c>
      <c r="AT26" s="184">
        <f t="shared" si="13"/>
        <v>0</v>
      </c>
      <c r="AU26" s="184">
        <f t="shared" si="13"/>
        <v>0</v>
      </c>
      <c r="AV26" s="184">
        <f t="shared" si="13"/>
        <v>0</v>
      </c>
      <c r="AW26" s="184">
        <f t="shared" si="13"/>
        <v>0</v>
      </c>
      <c r="AX26" s="184">
        <f t="shared" si="13"/>
        <v>0</v>
      </c>
      <c r="AY26" s="184">
        <f t="shared" si="13"/>
        <v>0</v>
      </c>
      <c r="AZ26" s="184">
        <f t="shared" si="13"/>
        <v>0</v>
      </c>
      <c r="BA26" s="184">
        <f t="shared" si="13"/>
        <v>0</v>
      </c>
      <c r="BB26" s="184">
        <f t="shared" si="13"/>
        <v>0</v>
      </c>
      <c r="BC26" s="184">
        <f t="shared" si="13"/>
        <v>0</v>
      </c>
      <c r="BD26" s="184">
        <f t="shared" si="13"/>
        <v>0</v>
      </c>
      <c r="BE26" s="184">
        <f t="shared" si="13"/>
        <v>0</v>
      </c>
      <c r="BF26" s="184">
        <f t="shared" si="13"/>
        <v>0</v>
      </c>
      <c r="BG26" s="184">
        <f t="shared" si="13"/>
        <v>0</v>
      </c>
      <c r="BH26" s="184">
        <f t="shared" si="13"/>
        <v>0</v>
      </c>
      <c r="BI26" s="184">
        <f t="shared" si="13"/>
        <v>0</v>
      </c>
      <c r="BJ26" s="184">
        <f t="shared" si="13"/>
        <v>0</v>
      </c>
      <c r="BK26" s="184">
        <f t="shared" si="13"/>
        <v>0</v>
      </c>
      <c r="BL26" s="184">
        <f t="shared" si="13"/>
        <v>0</v>
      </c>
      <c r="BM26" s="184">
        <f t="shared" si="13"/>
        <v>0</v>
      </c>
      <c r="BN26" s="184">
        <f t="shared" si="13"/>
        <v>0</v>
      </c>
      <c r="BO26" s="184">
        <f t="shared" si="13"/>
        <v>0</v>
      </c>
      <c r="BP26" s="184">
        <f t="shared" ref="BP26:DY26" si="14">BP22+BP23+BP24+BP25</f>
        <v>0</v>
      </c>
      <c r="BQ26" s="184">
        <f t="shared" si="14"/>
        <v>0</v>
      </c>
      <c r="BR26" s="184">
        <f t="shared" si="14"/>
        <v>0</v>
      </c>
      <c r="BS26" s="184">
        <f t="shared" si="14"/>
        <v>0</v>
      </c>
      <c r="BT26" s="184">
        <f t="shared" si="14"/>
        <v>0</v>
      </c>
      <c r="BU26" s="184">
        <f t="shared" si="14"/>
        <v>0</v>
      </c>
      <c r="BV26" s="184">
        <f t="shared" si="14"/>
        <v>0</v>
      </c>
      <c r="BW26" s="184">
        <f t="shared" si="14"/>
        <v>0</v>
      </c>
      <c r="BX26" s="184">
        <f t="shared" si="14"/>
        <v>0</v>
      </c>
      <c r="BY26" s="184">
        <f t="shared" si="14"/>
        <v>0</v>
      </c>
      <c r="BZ26" s="184">
        <f t="shared" si="14"/>
        <v>0</v>
      </c>
      <c r="CA26" s="184">
        <f t="shared" si="14"/>
        <v>0</v>
      </c>
      <c r="CB26" s="184">
        <f t="shared" si="14"/>
        <v>0</v>
      </c>
      <c r="CC26" s="184">
        <f t="shared" si="14"/>
        <v>0</v>
      </c>
      <c r="CD26" s="184">
        <f t="shared" si="14"/>
        <v>0</v>
      </c>
      <c r="CE26" s="184">
        <f t="shared" si="14"/>
        <v>0</v>
      </c>
      <c r="CF26" s="184">
        <f t="shared" si="14"/>
        <v>0</v>
      </c>
      <c r="CG26" s="184">
        <f t="shared" si="14"/>
        <v>0</v>
      </c>
      <c r="CH26" s="184">
        <f t="shared" si="14"/>
        <v>0</v>
      </c>
      <c r="CI26" s="184">
        <f t="shared" si="14"/>
        <v>0</v>
      </c>
      <c r="CJ26" s="184">
        <f t="shared" si="14"/>
        <v>0</v>
      </c>
      <c r="CK26" s="184">
        <f t="shared" si="14"/>
        <v>0</v>
      </c>
      <c r="CL26" s="184">
        <f t="shared" si="14"/>
        <v>0</v>
      </c>
      <c r="CM26" s="184">
        <f t="shared" si="14"/>
        <v>0</v>
      </c>
      <c r="CN26" s="184">
        <f t="shared" si="14"/>
        <v>0</v>
      </c>
      <c r="CO26" s="184">
        <f t="shared" si="14"/>
        <v>0</v>
      </c>
      <c r="CP26" s="184">
        <f t="shared" si="14"/>
        <v>0</v>
      </c>
      <c r="CQ26" s="184">
        <f t="shared" si="14"/>
        <v>0</v>
      </c>
      <c r="CR26" s="184">
        <f t="shared" si="14"/>
        <v>0</v>
      </c>
      <c r="CS26" s="184">
        <f t="shared" si="14"/>
        <v>0</v>
      </c>
      <c r="CT26" s="184">
        <f t="shared" si="14"/>
        <v>0</v>
      </c>
      <c r="CU26" s="184">
        <f t="shared" si="14"/>
        <v>0</v>
      </c>
      <c r="CV26" s="184">
        <f t="shared" si="14"/>
        <v>0</v>
      </c>
      <c r="CW26" s="184">
        <f t="shared" si="14"/>
        <v>0</v>
      </c>
      <c r="CX26" s="184">
        <f t="shared" si="14"/>
        <v>0</v>
      </c>
      <c r="CY26" s="184">
        <f t="shared" si="14"/>
        <v>0</v>
      </c>
      <c r="CZ26" s="184">
        <f t="shared" si="14"/>
        <v>0</v>
      </c>
      <c r="DA26" s="184">
        <f t="shared" si="14"/>
        <v>0</v>
      </c>
      <c r="DB26" s="184">
        <f t="shared" si="14"/>
        <v>0</v>
      </c>
      <c r="DC26" s="184">
        <f t="shared" si="14"/>
        <v>0</v>
      </c>
      <c r="DD26" s="184">
        <f t="shared" si="14"/>
        <v>0</v>
      </c>
      <c r="DE26" s="184">
        <f t="shared" si="14"/>
        <v>0</v>
      </c>
      <c r="DF26" s="184">
        <f t="shared" si="14"/>
        <v>0</v>
      </c>
      <c r="DG26" s="184">
        <f t="shared" si="14"/>
        <v>0</v>
      </c>
      <c r="DH26" s="184">
        <f t="shared" si="14"/>
        <v>0</v>
      </c>
      <c r="DI26" s="184">
        <f t="shared" si="14"/>
        <v>0</v>
      </c>
      <c r="DJ26" s="184">
        <f t="shared" si="14"/>
        <v>0</v>
      </c>
      <c r="DK26" s="184">
        <f t="shared" si="14"/>
        <v>0</v>
      </c>
      <c r="DL26" s="184">
        <f t="shared" si="14"/>
        <v>0</v>
      </c>
      <c r="DM26" s="184">
        <f t="shared" si="14"/>
        <v>0</v>
      </c>
      <c r="DN26" s="184">
        <f t="shared" si="14"/>
        <v>0</v>
      </c>
      <c r="DO26" s="184">
        <f t="shared" si="14"/>
        <v>0</v>
      </c>
      <c r="DP26" s="184">
        <f t="shared" si="14"/>
        <v>0</v>
      </c>
      <c r="DQ26" s="184">
        <f t="shared" si="14"/>
        <v>0</v>
      </c>
      <c r="DR26" s="184">
        <f t="shared" si="14"/>
        <v>0</v>
      </c>
      <c r="DS26" s="184">
        <f t="shared" si="14"/>
        <v>0</v>
      </c>
      <c r="DT26" s="184">
        <f t="shared" si="14"/>
        <v>0</v>
      </c>
      <c r="DU26" s="184">
        <f t="shared" si="14"/>
        <v>0</v>
      </c>
      <c r="DV26" s="184">
        <f t="shared" si="14"/>
        <v>0</v>
      </c>
      <c r="DW26" s="184">
        <f t="shared" si="14"/>
        <v>0</v>
      </c>
      <c r="DX26" s="184">
        <f t="shared" si="14"/>
        <v>0</v>
      </c>
      <c r="DY26" s="179">
        <f t="shared" si="14"/>
        <v>224</v>
      </c>
    </row>
    <row r="27" spans="1:129" s="160" customFormat="1" ht="37.5" customHeight="1" thickBot="1">
      <c r="A27" s="158"/>
      <c r="B27" s="159" t="s">
        <v>36</v>
      </c>
      <c r="C27" s="173">
        <f>C21+C26</f>
        <v>73</v>
      </c>
      <c r="D27" s="173">
        <f t="shared" ref="D27:BN27" si="15">D21+D26</f>
        <v>1929</v>
      </c>
      <c r="E27" s="173">
        <f t="shared" si="15"/>
        <v>74</v>
      </c>
      <c r="F27" s="173">
        <f t="shared" si="15"/>
        <v>2069</v>
      </c>
      <c r="G27" s="173">
        <f t="shared" si="15"/>
        <v>72</v>
      </c>
      <c r="H27" s="173">
        <f t="shared" si="15"/>
        <v>2047</v>
      </c>
      <c r="I27" s="173">
        <f t="shared" si="15"/>
        <v>66</v>
      </c>
      <c r="J27" s="174">
        <f t="shared" si="15"/>
        <v>1821</v>
      </c>
      <c r="K27" s="175">
        <f t="shared" si="15"/>
        <v>285</v>
      </c>
      <c r="L27" s="176">
        <f t="shared" si="15"/>
        <v>7866</v>
      </c>
      <c r="M27" s="177">
        <f t="shared" si="15"/>
        <v>61</v>
      </c>
      <c r="N27" s="173">
        <f t="shared" si="15"/>
        <v>1861</v>
      </c>
      <c r="O27" s="173">
        <f t="shared" si="15"/>
        <v>64</v>
      </c>
      <c r="P27" s="173">
        <f t="shared" si="15"/>
        <v>1865</v>
      </c>
      <c r="Q27" s="173">
        <f t="shared" si="15"/>
        <v>55</v>
      </c>
      <c r="R27" s="173">
        <f t="shared" si="15"/>
        <v>1639</v>
      </c>
      <c r="S27" s="173">
        <f t="shared" si="15"/>
        <v>53</v>
      </c>
      <c r="T27" s="173">
        <f t="shared" si="15"/>
        <v>1472</v>
      </c>
      <c r="U27" s="173">
        <f t="shared" si="15"/>
        <v>50</v>
      </c>
      <c r="V27" s="174">
        <f t="shared" si="15"/>
        <v>1336</v>
      </c>
      <c r="W27" s="186">
        <f t="shared" si="15"/>
        <v>283</v>
      </c>
      <c r="X27" s="187">
        <f t="shared" si="15"/>
        <v>8173</v>
      </c>
      <c r="Y27" s="177">
        <f t="shared" si="15"/>
        <v>29</v>
      </c>
      <c r="Z27" s="173">
        <f t="shared" si="15"/>
        <v>745</v>
      </c>
      <c r="AA27" s="173">
        <f t="shared" si="15"/>
        <v>27</v>
      </c>
      <c r="AB27" s="173">
        <f t="shared" si="15"/>
        <v>720</v>
      </c>
      <c r="AC27" s="173">
        <f t="shared" si="15"/>
        <v>0</v>
      </c>
      <c r="AD27" s="174">
        <f t="shared" si="15"/>
        <v>0</v>
      </c>
      <c r="AE27" s="175">
        <f t="shared" si="15"/>
        <v>56</v>
      </c>
      <c r="AF27" s="176">
        <f t="shared" si="15"/>
        <v>1465</v>
      </c>
      <c r="AG27" s="175">
        <f t="shared" si="15"/>
        <v>624</v>
      </c>
      <c r="AH27" s="176">
        <f t="shared" si="15"/>
        <v>17504</v>
      </c>
      <c r="AI27" s="177">
        <f t="shared" si="15"/>
        <v>35</v>
      </c>
      <c r="AJ27" s="173">
        <f t="shared" si="15"/>
        <v>1136</v>
      </c>
      <c r="AK27" s="173">
        <f t="shared" si="15"/>
        <v>170</v>
      </c>
      <c r="AL27" s="173">
        <f t="shared" si="15"/>
        <v>5107</v>
      </c>
      <c r="AM27" s="178">
        <f t="shared" si="15"/>
        <v>0</v>
      </c>
      <c r="AN27" s="178">
        <f t="shared" si="15"/>
        <v>0</v>
      </c>
      <c r="AO27" s="178">
        <f t="shared" si="15"/>
        <v>0</v>
      </c>
      <c r="AP27" s="173">
        <f t="shared" si="15"/>
        <v>23</v>
      </c>
      <c r="AQ27" s="178">
        <f t="shared" si="15"/>
        <v>0</v>
      </c>
      <c r="AR27" s="178">
        <f t="shared" si="15"/>
        <v>0</v>
      </c>
      <c r="AS27" s="178">
        <f t="shared" si="15"/>
        <v>0</v>
      </c>
      <c r="AT27" s="178">
        <f t="shared" si="15"/>
        <v>0</v>
      </c>
      <c r="AU27" s="178">
        <f t="shared" si="15"/>
        <v>0</v>
      </c>
      <c r="AV27" s="178">
        <f t="shared" si="15"/>
        <v>0</v>
      </c>
      <c r="AW27" s="178">
        <f t="shared" si="15"/>
        <v>0</v>
      </c>
      <c r="AX27" s="178">
        <f t="shared" si="15"/>
        <v>0</v>
      </c>
      <c r="AY27" s="178">
        <f t="shared" si="15"/>
        <v>0</v>
      </c>
      <c r="AZ27" s="178">
        <f t="shared" si="15"/>
        <v>0</v>
      </c>
      <c r="BA27" s="178">
        <f t="shared" si="15"/>
        <v>0</v>
      </c>
      <c r="BB27" s="178">
        <f t="shared" si="15"/>
        <v>0</v>
      </c>
      <c r="BC27" s="178">
        <f t="shared" si="15"/>
        <v>0</v>
      </c>
      <c r="BD27" s="178">
        <f t="shared" si="15"/>
        <v>0</v>
      </c>
      <c r="BE27" s="178">
        <f t="shared" si="15"/>
        <v>0</v>
      </c>
      <c r="BF27" s="178">
        <f t="shared" si="15"/>
        <v>0</v>
      </c>
      <c r="BG27" s="178">
        <f t="shared" si="15"/>
        <v>0</v>
      </c>
      <c r="BH27" s="178">
        <f t="shared" si="15"/>
        <v>0</v>
      </c>
      <c r="BI27" s="178">
        <f t="shared" si="15"/>
        <v>0</v>
      </c>
      <c r="BJ27" s="178">
        <f t="shared" si="15"/>
        <v>0</v>
      </c>
      <c r="BK27" s="178">
        <f t="shared" si="15"/>
        <v>0</v>
      </c>
      <c r="BL27" s="178">
        <f t="shared" si="15"/>
        <v>0</v>
      </c>
      <c r="BM27" s="178">
        <f t="shared" si="15"/>
        <v>0</v>
      </c>
      <c r="BN27" s="178">
        <f t="shared" si="15"/>
        <v>0</v>
      </c>
      <c r="BO27" s="178">
        <f t="shared" ref="BO27:DY27" si="16">BO21+BO26</f>
        <v>0</v>
      </c>
      <c r="BP27" s="178">
        <f t="shared" si="16"/>
        <v>0</v>
      </c>
      <c r="BQ27" s="178">
        <f t="shared" si="16"/>
        <v>0</v>
      </c>
      <c r="BR27" s="178">
        <f t="shared" si="16"/>
        <v>0</v>
      </c>
      <c r="BS27" s="178">
        <f t="shared" si="16"/>
        <v>0</v>
      </c>
      <c r="BT27" s="178">
        <f t="shared" si="16"/>
        <v>0</v>
      </c>
      <c r="BU27" s="178">
        <f t="shared" si="16"/>
        <v>0</v>
      </c>
      <c r="BV27" s="178">
        <f t="shared" si="16"/>
        <v>0</v>
      </c>
      <c r="BW27" s="178">
        <f t="shared" si="16"/>
        <v>0</v>
      </c>
      <c r="BX27" s="178">
        <f t="shared" si="16"/>
        <v>0</v>
      </c>
      <c r="BY27" s="178">
        <f t="shared" si="16"/>
        <v>0</v>
      </c>
      <c r="BZ27" s="178">
        <f t="shared" si="16"/>
        <v>0</v>
      </c>
      <c r="CA27" s="178">
        <f t="shared" si="16"/>
        <v>0</v>
      </c>
      <c r="CB27" s="178">
        <f t="shared" si="16"/>
        <v>0</v>
      </c>
      <c r="CC27" s="178">
        <f t="shared" si="16"/>
        <v>0</v>
      </c>
      <c r="CD27" s="178">
        <f t="shared" si="16"/>
        <v>0</v>
      </c>
      <c r="CE27" s="178">
        <f t="shared" si="16"/>
        <v>0</v>
      </c>
      <c r="CF27" s="178">
        <f t="shared" si="16"/>
        <v>0</v>
      </c>
      <c r="CG27" s="178">
        <f t="shared" si="16"/>
        <v>0</v>
      </c>
      <c r="CH27" s="178">
        <f t="shared" si="16"/>
        <v>0</v>
      </c>
      <c r="CI27" s="178">
        <f t="shared" si="16"/>
        <v>0</v>
      </c>
      <c r="CJ27" s="178">
        <f t="shared" si="16"/>
        <v>0</v>
      </c>
      <c r="CK27" s="178">
        <f t="shared" si="16"/>
        <v>0</v>
      </c>
      <c r="CL27" s="178">
        <f t="shared" si="16"/>
        <v>0</v>
      </c>
      <c r="CM27" s="178">
        <f t="shared" si="16"/>
        <v>0</v>
      </c>
      <c r="CN27" s="178">
        <f t="shared" si="16"/>
        <v>0</v>
      </c>
      <c r="CO27" s="178">
        <f t="shared" si="16"/>
        <v>0</v>
      </c>
      <c r="CP27" s="178">
        <f t="shared" si="16"/>
        <v>0</v>
      </c>
      <c r="CQ27" s="178">
        <f t="shared" si="16"/>
        <v>0</v>
      </c>
      <c r="CR27" s="178">
        <f t="shared" si="16"/>
        <v>0</v>
      </c>
      <c r="CS27" s="178">
        <f t="shared" si="16"/>
        <v>0</v>
      </c>
      <c r="CT27" s="178">
        <f t="shared" si="16"/>
        <v>0</v>
      </c>
      <c r="CU27" s="178">
        <f t="shared" si="16"/>
        <v>0</v>
      </c>
      <c r="CV27" s="178">
        <f t="shared" si="16"/>
        <v>0</v>
      </c>
      <c r="CW27" s="178">
        <f t="shared" si="16"/>
        <v>0</v>
      </c>
      <c r="CX27" s="178">
        <f t="shared" si="16"/>
        <v>0</v>
      </c>
      <c r="CY27" s="178">
        <f t="shared" si="16"/>
        <v>0</v>
      </c>
      <c r="CZ27" s="178">
        <f t="shared" si="16"/>
        <v>0</v>
      </c>
      <c r="DA27" s="178">
        <f t="shared" si="16"/>
        <v>0</v>
      </c>
      <c r="DB27" s="178">
        <f t="shared" si="16"/>
        <v>0</v>
      </c>
      <c r="DC27" s="178">
        <f t="shared" si="16"/>
        <v>0</v>
      </c>
      <c r="DD27" s="178">
        <f t="shared" si="16"/>
        <v>0</v>
      </c>
      <c r="DE27" s="178">
        <f t="shared" si="16"/>
        <v>0</v>
      </c>
      <c r="DF27" s="178">
        <f t="shared" si="16"/>
        <v>0</v>
      </c>
      <c r="DG27" s="178">
        <f t="shared" si="16"/>
        <v>0</v>
      </c>
      <c r="DH27" s="178">
        <f t="shared" si="16"/>
        <v>0</v>
      </c>
      <c r="DI27" s="178">
        <f t="shared" si="16"/>
        <v>0</v>
      </c>
      <c r="DJ27" s="178">
        <f t="shared" si="16"/>
        <v>0</v>
      </c>
      <c r="DK27" s="178">
        <f t="shared" si="16"/>
        <v>0</v>
      </c>
      <c r="DL27" s="178">
        <f t="shared" si="16"/>
        <v>0</v>
      </c>
      <c r="DM27" s="178">
        <f t="shared" si="16"/>
        <v>0</v>
      </c>
      <c r="DN27" s="178">
        <f t="shared" si="16"/>
        <v>0</v>
      </c>
      <c r="DO27" s="178">
        <f t="shared" si="16"/>
        <v>0</v>
      </c>
      <c r="DP27" s="178">
        <f t="shared" si="16"/>
        <v>0</v>
      </c>
      <c r="DQ27" s="178">
        <f t="shared" si="16"/>
        <v>0</v>
      </c>
      <c r="DR27" s="178">
        <f t="shared" si="16"/>
        <v>0</v>
      </c>
      <c r="DS27" s="178">
        <f t="shared" si="16"/>
        <v>0</v>
      </c>
      <c r="DT27" s="178">
        <f t="shared" si="16"/>
        <v>0</v>
      </c>
      <c r="DU27" s="178">
        <f t="shared" si="16"/>
        <v>0</v>
      </c>
      <c r="DV27" s="178">
        <f t="shared" si="16"/>
        <v>0</v>
      </c>
      <c r="DW27" s="178">
        <f t="shared" si="16"/>
        <v>0</v>
      </c>
      <c r="DX27" s="178">
        <f t="shared" si="16"/>
        <v>0</v>
      </c>
      <c r="DY27" s="173">
        <f t="shared" si="16"/>
        <v>397</v>
      </c>
    </row>
    <row r="28" spans="1:129">
      <c r="A28" s="78"/>
      <c r="B28" s="79"/>
      <c r="C28" s="80"/>
      <c r="D28" s="80"/>
      <c r="E28" s="81"/>
      <c r="F28" s="81"/>
      <c r="G28" s="81"/>
      <c r="H28" s="81"/>
      <c r="I28" s="81"/>
      <c r="J28" s="81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132"/>
      <c r="X28" s="132"/>
      <c r="Y28" s="80"/>
      <c r="Z28" s="82"/>
      <c r="AA28" s="82"/>
      <c r="AB28" s="82"/>
      <c r="AC28" s="80"/>
      <c r="AD28" s="80"/>
      <c r="AE28" s="80"/>
      <c r="AF28" s="80"/>
      <c r="AG28" s="80"/>
      <c r="AH28" s="80"/>
      <c r="AI28" s="80"/>
      <c r="AJ28" s="80"/>
      <c r="AK28" s="80"/>
      <c r="AL28" s="83"/>
      <c r="AM28" s="8"/>
      <c r="AN28" s="8"/>
      <c r="AO28" s="8"/>
      <c r="AQ28" s="8"/>
      <c r="AR28" s="8"/>
      <c r="AS28" s="8"/>
      <c r="AT28" s="8"/>
      <c r="AU28" s="8"/>
      <c r="AV28" s="8"/>
      <c r="AW28" s="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129" ht="14.25" customHeight="1">
      <c r="A29" s="78"/>
      <c r="B29" s="443" t="s">
        <v>46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  <c r="AL29" s="444"/>
      <c r="AM29" s="8"/>
      <c r="AN29" s="8"/>
      <c r="AO29" s="8"/>
      <c r="AQ29" s="8"/>
      <c r="AR29" s="8"/>
      <c r="AS29" s="8"/>
      <c r="AT29" s="8"/>
      <c r="AU29" s="8"/>
      <c r="AV29" s="8"/>
      <c r="AW29" s="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</row>
    <row r="30" spans="1:129" s="23" customFormat="1" ht="54" customHeight="1">
      <c r="A30" s="83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  <c r="AL30" s="444"/>
      <c r="AP30" s="83"/>
      <c r="DY30" s="83"/>
    </row>
    <row r="31" spans="1:129" ht="30.75" customHeight="1">
      <c r="A31" s="48"/>
      <c r="B31" s="4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53"/>
      <c r="AA31" s="53"/>
      <c r="AB31" s="53"/>
      <c r="AC31" s="40"/>
      <c r="AD31" s="40"/>
      <c r="AE31" s="40"/>
      <c r="AF31" s="40"/>
      <c r="AG31" s="40"/>
      <c r="AH31" s="50"/>
      <c r="AI31" s="50"/>
      <c r="AJ31" s="50"/>
      <c r="AK31" s="50"/>
      <c r="AL31" s="40"/>
      <c r="AM31" s="8"/>
      <c r="AN31" s="8"/>
      <c r="AO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129">
      <c r="A32" s="48"/>
      <c r="B32" s="49"/>
      <c r="C32" s="50"/>
      <c r="D32" s="50"/>
      <c r="E32" s="51"/>
      <c r="F32" s="51"/>
      <c r="G32" s="51"/>
      <c r="H32" s="51"/>
      <c r="I32" s="51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2"/>
      <c r="AA32" s="52"/>
      <c r="AB32" s="52"/>
      <c r="AC32" s="50"/>
      <c r="AD32" s="50"/>
      <c r="AE32" s="50"/>
      <c r="AF32" s="50"/>
      <c r="AG32" s="50"/>
      <c r="AH32" s="50"/>
      <c r="AI32" s="50"/>
      <c r="AJ32" s="50"/>
      <c r="AK32" s="50"/>
      <c r="AL32" s="40"/>
      <c r="AM32" s="8"/>
      <c r="AN32" s="8"/>
      <c r="AO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129">
      <c r="A33" s="48"/>
      <c r="B33" s="49"/>
      <c r="C33" s="50"/>
      <c r="D33" s="50"/>
      <c r="E33" s="51"/>
      <c r="F33" s="51"/>
      <c r="G33" s="51"/>
      <c r="H33" s="51"/>
      <c r="I33" s="51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2"/>
      <c r="AA33" s="52"/>
      <c r="AB33" s="52"/>
      <c r="AC33" s="50"/>
      <c r="AD33" s="50"/>
      <c r="AE33" s="50"/>
      <c r="AF33" s="50"/>
      <c r="AG33" s="50"/>
      <c r="AH33" s="50"/>
      <c r="AI33" s="50"/>
      <c r="AJ33" s="50"/>
      <c r="AK33" s="50"/>
      <c r="AL33" s="40"/>
      <c r="AM33" s="8"/>
      <c r="AN33" s="8"/>
      <c r="AO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1:129" ht="28.5" customHeight="1">
      <c r="A34" s="48"/>
      <c r="B34" s="49"/>
      <c r="C34" s="50"/>
      <c r="D34" s="50"/>
      <c r="E34" s="51"/>
      <c r="F34" s="51"/>
      <c r="G34" s="51"/>
      <c r="H34" s="51"/>
      <c r="I34" s="51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2"/>
      <c r="AA34" s="52"/>
      <c r="AB34" s="52"/>
      <c r="AC34" s="50"/>
      <c r="AD34" s="50"/>
      <c r="AE34" s="50"/>
      <c r="AF34" s="50"/>
      <c r="AG34" s="50"/>
      <c r="AH34" s="50"/>
      <c r="AI34" s="50"/>
      <c r="AJ34" s="50"/>
      <c r="AK34" s="50"/>
      <c r="AL34" s="40"/>
      <c r="AM34" s="8"/>
      <c r="AN34" s="8"/>
      <c r="AO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1:129">
      <c r="A35" s="48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40"/>
      <c r="AM35" s="8"/>
      <c r="AN35" s="8"/>
      <c r="AO35" s="8"/>
      <c r="AQ35" s="8"/>
      <c r="AR35" s="8"/>
      <c r="AS35" s="8"/>
      <c r="AT35" s="8"/>
      <c r="AU35" s="8"/>
      <c r="AV35" s="8"/>
      <c r="AW35" s="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1:129" ht="9.75" customHeight="1">
      <c r="A36" s="48"/>
      <c r="B36" s="49"/>
      <c r="C36" s="50"/>
      <c r="D36" s="50"/>
      <c r="E36" s="50"/>
      <c r="F36" s="50"/>
      <c r="G36" s="51"/>
      <c r="H36" s="51"/>
      <c r="I36" s="51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2"/>
      <c r="AA36" s="52"/>
      <c r="AB36" s="52"/>
      <c r="AC36" s="50"/>
      <c r="AD36" s="50"/>
      <c r="AE36" s="50"/>
      <c r="AF36" s="50"/>
      <c r="AG36" s="50"/>
      <c r="AH36" s="50"/>
      <c r="AI36" s="50"/>
      <c r="AJ36" s="50"/>
      <c r="AK36" s="50"/>
      <c r="AL36" s="40"/>
      <c r="AM36" s="8"/>
      <c r="AN36" s="8"/>
      <c r="AO36" s="8"/>
      <c r="AQ36" s="8"/>
      <c r="AR36" s="8"/>
      <c r="AS36" s="8"/>
      <c r="AT36" s="8"/>
      <c r="AU36" s="8"/>
      <c r="AV36" s="8"/>
      <c r="AW36" s="8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</row>
    <row r="37" spans="1:129" customFormat="1" ht="22.5" customHeight="1">
      <c r="A37" s="54"/>
      <c r="B37" s="40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P37" s="83"/>
      <c r="DY37" s="83"/>
    </row>
    <row r="38" spans="1:129" customFormat="1">
      <c r="A38" s="54"/>
      <c r="B38" s="40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P38" s="83"/>
      <c r="DY38" s="83"/>
    </row>
    <row r="39" spans="1:129" customFormat="1">
      <c r="A39" s="54"/>
      <c r="B39" s="4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P39" s="83"/>
      <c r="DY39" s="83"/>
    </row>
    <row r="40" spans="1:129" customFormat="1">
      <c r="A40" s="54"/>
      <c r="B40" s="4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P40" s="83"/>
      <c r="DY40" s="83"/>
    </row>
    <row r="41" spans="1:129" customFormat="1">
      <c r="A41" s="54"/>
      <c r="B41" s="40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P41" s="83"/>
      <c r="DY41" s="83"/>
    </row>
    <row r="42" spans="1:129" customFormat="1">
      <c r="A42" s="54"/>
      <c r="B42" s="4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P42" s="83"/>
      <c r="DY42" s="83"/>
    </row>
    <row r="43" spans="1:129" customFormat="1">
      <c r="A43" s="54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P43" s="83"/>
      <c r="DY43" s="83"/>
    </row>
    <row r="44" spans="1:129" customFormat="1">
      <c r="A44" s="54"/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P44" s="83"/>
      <c r="DY44" s="83"/>
    </row>
    <row r="45" spans="1:129" customFormat="1">
      <c r="A45" s="54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P45" s="83"/>
      <c r="DY45" s="83"/>
    </row>
    <row r="46" spans="1:129" customFormat="1">
      <c r="A46" s="54"/>
      <c r="B46" s="4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P46" s="83"/>
      <c r="DY46" s="83"/>
    </row>
    <row r="47" spans="1:129" customFormat="1">
      <c r="A47" s="54"/>
      <c r="B47" s="40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P47" s="83"/>
      <c r="DY47" s="83"/>
    </row>
    <row r="48" spans="1:129" customFormat="1">
      <c r="A48" s="54"/>
      <c r="B48" s="4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P48" s="83"/>
      <c r="DY48" s="83"/>
    </row>
    <row r="49" spans="1:129" customFormat="1">
      <c r="A49" s="54"/>
      <c r="B49" s="40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P49" s="83"/>
      <c r="DY49" s="83"/>
    </row>
    <row r="50" spans="1:129" customFormat="1">
      <c r="A50" s="54"/>
      <c r="B50" s="4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P50" s="83"/>
      <c r="DY50" s="83"/>
    </row>
    <row r="51" spans="1:129" customFormat="1">
      <c r="A51" s="47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P51" s="83"/>
      <c r="DY51" s="83"/>
    </row>
    <row r="52" spans="1:129" customFormat="1">
      <c r="A52" s="47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P52" s="83"/>
      <c r="DY52" s="83"/>
    </row>
    <row r="53" spans="1:129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3"/>
      <c r="AK53" s="43"/>
      <c r="AL53" s="46"/>
    </row>
    <row r="54" spans="1:129">
      <c r="A54" s="41"/>
      <c r="B54" s="42"/>
      <c r="C54" s="44"/>
      <c r="D54" s="43"/>
      <c r="E54" s="44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5"/>
      <c r="AA54" s="45"/>
      <c r="AB54" s="45"/>
      <c r="AC54" s="43"/>
      <c r="AD54" s="43"/>
      <c r="AE54" s="43"/>
      <c r="AF54" s="43"/>
      <c r="AG54" s="43"/>
      <c r="AH54" s="43"/>
      <c r="AI54" s="43"/>
      <c r="AJ54" s="43"/>
      <c r="AK54" s="43"/>
      <c r="AL54" s="46"/>
    </row>
    <row r="55" spans="1:129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5"/>
      <c r="AA55" s="45"/>
      <c r="AB55" s="45"/>
      <c r="AC55" s="43"/>
      <c r="AD55" s="43"/>
      <c r="AE55" s="43"/>
      <c r="AF55" s="43"/>
      <c r="AG55" s="43"/>
      <c r="AH55" s="43"/>
      <c r="AI55" s="43"/>
      <c r="AJ55" s="43"/>
      <c r="AK55" s="43"/>
      <c r="AL55" s="46"/>
    </row>
    <row r="56" spans="1:129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5"/>
      <c r="AA56" s="45"/>
      <c r="AB56" s="45"/>
      <c r="AC56" s="43"/>
      <c r="AD56" s="43"/>
      <c r="AE56" s="43"/>
      <c r="AF56" s="43"/>
      <c r="AG56" s="43"/>
      <c r="AH56" s="43"/>
      <c r="AI56" s="43"/>
      <c r="AJ56" s="43"/>
      <c r="AK56" s="43"/>
      <c r="AL56" s="46"/>
    </row>
    <row r="57" spans="1:129" ht="27.75" customHeight="1">
      <c r="A57" s="38"/>
      <c r="B57" s="39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6"/>
      <c r="AA57" s="36"/>
      <c r="AB57" s="36"/>
      <c r="AC57" s="34"/>
      <c r="AD57" s="34"/>
      <c r="AE57" s="34"/>
      <c r="AF57" s="34"/>
      <c r="AG57" s="34"/>
      <c r="AH57" s="34"/>
      <c r="AI57" s="33"/>
      <c r="AJ57" s="33"/>
      <c r="AK57" s="33"/>
      <c r="AL57" s="32"/>
    </row>
    <row r="58" spans="1:129" ht="27.75" customHeight="1">
      <c r="A58" s="38"/>
      <c r="B58" s="39"/>
      <c r="C58" s="34"/>
      <c r="D58" s="34"/>
      <c r="E58" s="35"/>
      <c r="F58" s="35"/>
      <c r="G58" s="35"/>
      <c r="H58" s="35"/>
      <c r="I58" s="35"/>
      <c r="J58" s="35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6"/>
      <c r="AA58" s="36"/>
      <c r="AB58" s="36"/>
      <c r="AC58" s="34"/>
      <c r="AD58" s="34"/>
      <c r="AE58" s="34"/>
      <c r="AF58" s="34"/>
      <c r="AG58" s="34"/>
      <c r="AH58" s="34"/>
      <c r="AI58" s="33"/>
      <c r="AJ58" s="33"/>
      <c r="AK58" s="33"/>
      <c r="AL58" s="32"/>
    </row>
    <row r="59" spans="1:129">
      <c r="A59" s="38"/>
      <c r="B59" s="3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6"/>
      <c r="AA59" s="36"/>
      <c r="AB59" s="36"/>
      <c r="AC59" s="34"/>
      <c r="AD59" s="34"/>
      <c r="AE59" s="34"/>
      <c r="AF59" s="34"/>
      <c r="AG59" s="34"/>
      <c r="AH59" s="34"/>
      <c r="AI59" s="33"/>
      <c r="AJ59" s="33"/>
      <c r="AK59" s="33"/>
      <c r="AL59" s="32"/>
    </row>
    <row r="60" spans="1:129">
      <c r="A60" s="38"/>
      <c r="B60" s="39"/>
      <c r="C60" s="34"/>
      <c r="D60" s="34"/>
      <c r="E60" s="34"/>
      <c r="F60" s="34"/>
      <c r="G60" s="34"/>
      <c r="H60" s="34"/>
      <c r="I60" s="34"/>
      <c r="J60" s="34"/>
      <c r="K60" s="34"/>
      <c r="L60" s="37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6"/>
      <c r="AA60" s="36"/>
      <c r="AB60" s="36"/>
      <c r="AC60" s="34"/>
      <c r="AD60" s="34"/>
      <c r="AE60" s="34"/>
      <c r="AF60" s="34"/>
      <c r="AG60" s="34"/>
      <c r="AH60" s="34"/>
      <c r="AI60" s="33"/>
      <c r="AJ60" s="33"/>
      <c r="AK60" s="33"/>
      <c r="AL60" s="32"/>
    </row>
    <row r="61" spans="1:129">
      <c r="A61" s="38"/>
      <c r="B61" s="3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6"/>
      <c r="AA61" s="36"/>
      <c r="AB61" s="36"/>
      <c r="AC61" s="34"/>
      <c r="AD61" s="34"/>
      <c r="AE61" s="34"/>
      <c r="AF61" s="34"/>
      <c r="AG61" s="34"/>
      <c r="AH61" s="34"/>
      <c r="AI61" s="33"/>
      <c r="AJ61" s="33"/>
      <c r="AK61" s="33"/>
      <c r="AL61" s="32"/>
    </row>
    <row r="62" spans="1:129">
      <c r="A62" s="38"/>
      <c r="B62" s="3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6"/>
      <c r="AA62" s="36"/>
      <c r="AB62" s="36"/>
      <c r="AC62" s="34"/>
      <c r="AD62" s="34"/>
      <c r="AE62" s="34"/>
      <c r="AF62" s="34"/>
      <c r="AG62" s="34"/>
      <c r="AH62" s="34"/>
      <c r="AI62" s="33"/>
      <c r="AJ62" s="33"/>
      <c r="AK62" s="33"/>
      <c r="AL62" s="32"/>
    </row>
    <row r="63" spans="1:129"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11"/>
      <c r="AA63" s="11"/>
      <c r="AB63" s="11"/>
      <c r="AC63" s="6"/>
      <c r="AD63" s="6"/>
      <c r="AE63" s="6"/>
      <c r="AF63" s="6"/>
      <c r="AG63" s="6"/>
      <c r="AH63" s="6"/>
      <c r="AI63" s="7"/>
      <c r="AJ63" s="7"/>
      <c r="AK63" s="7"/>
    </row>
    <row r="64" spans="1:129">
      <c r="B64" s="3"/>
      <c r="C64" s="6"/>
      <c r="D64" s="12"/>
      <c r="E64" s="10"/>
      <c r="F64" s="10"/>
      <c r="G64" s="10"/>
      <c r="H64" s="10"/>
      <c r="I64" s="10"/>
      <c r="J64" s="10"/>
      <c r="K64" s="10"/>
      <c r="L64" s="10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10"/>
      <c r="Z64" s="15"/>
      <c r="AA64" s="15"/>
      <c r="AB64" s="15"/>
      <c r="AC64" s="10"/>
      <c r="AD64" s="10"/>
      <c r="AE64" s="10"/>
      <c r="AF64" s="10"/>
      <c r="AG64" s="10"/>
      <c r="AH64" s="10"/>
      <c r="AI64" s="7"/>
      <c r="AJ64" s="7"/>
      <c r="AK64" s="7"/>
    </row>
    <row r="65" spans="2:37">
      <c r="B65" s="3"/>
      <c r="C65" s="6"/>
      <c r="D65" s="6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>
      <c r="B66" s="3"/>
      <c r="C66" s="6"/>
      <c r="D66" s="6"/>
      <c r="E66" s="10"/>
      <c r="F66" s="10"/>
      <c r="G66" s="10"/>
      <c r="H66" s="10"/>
      <c r="I66" s="10"/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>
      <c r="B67" s="3"/>
      <c r="C67" s="6"/>
      <c r="D67" s="6"/>
      <c r="E67" s="10"/>
      <c r="F67" s="10"/>
      <c r="G67" s="10"/>
      <c r="H67" s="10"/>
      <c r="I67" s="10"/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>
      <c r="B69" s="3"/>
      <c r="C69" s="6"/>
      <c r="D69" s="6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>
      <c r="B70" s="3"/>
      <c r="C70" s="6"/>
      <c r="D70" s="6"/>
      <c r="E70" s="10"/>
      <c r="F70" s="10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>
      <c r="B71" s="3"/>
      <c r="C71" s="6"/>
      <c r="D71" s="6"/>
      <c r="E71" s="6"/>
      <c r="F71" s="6"/>
      <c r="G71" s="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>
      <c r="B72" s="3"/>
      <c r="C72" s="6"/>
      <c r="D72" s="6"/>
      <c r="E72" s="6"/>
      <c r="F72" s="6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>
      <c r="B73" s="3"/>
      <c r="C73" s="6"/>
      <c r="D73" s="6"/>
      <c r="E73" s="6"/>
      <c r="F73" s="6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>
      <c r="B76" s="3"/>
      <c r="C76" s="6"/>
      <c r="D76" s="6"/>
      <c r="E76" s="10"/>
      <c r="F76" s="10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>
      <c r="B77" s="3"/>
      <c r="C77" s="6"/>
      <c r="D77" s="6"/>
      <c r="E77" s="10"/>
      <c r="F77" s="10"/>
      <c r="G77" s="10"/>
      <c r="H77" s="10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>
      <c r="B78" s="3"/>
      <c r="C78" s="6"/>
      <c r="D78" s="6"/>
      <c r="E78" s="6"/>
      <c r="F78" s="6"/>
      <c r="G78" s="6"/>
      <c r="H78" s="6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2:37">
      <c r="B79" s="3"/>
      <c r="C79" s="6"/>
      <c r="D79" s="6"/>
      <c r="E79" s="6"/>
      <c r="F79" s="6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2:37">
      <c r="B80" s="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16"/>
      <c r="AA80" s="16"/>
      <c r="AB80" s="16"/>
      <c r="AC80" s="7"/>
      <c r="AD80" s="7"/>
      <c r="AE80" s="7"/>
      <c r="AF80" s="7"/>
      <c r="AG80" s="7"/>
      <c r="AH80" s="7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12"/>
      <c r="T82" s="6"/>
      <c r="U82" s="6"/>
      <c r="V82" s="6"/>
      <c r="W82" s="6"/>
      <c r="X82" s="6"/>
      <c r="Y82" s="6"/>
      <c r="Z82" s="6"/>
      <c r="AA82" s="6"/>
      <c r="AB82" s="6"/>
      <c r="AC82" s="11"/>
      <c r="AD82" s="6"/>
      <c r="AE82" s="6"/>
      <c r="AF82" s="6"/>
      <c r="AG82" s="6"/>
      <c r="AH82" s="6"/>
      <c r="AI82" s="7"/>
      <c r="AJ82" s="7"/>
      <c r="AK82" s="7"/>
    </row>
    <row r="83" spans="2:37">
      <c r="B83" s="3"/>
      <c r="C83" s="6"/>
      <c r="D83" s="6"/>
      <c r="E83" s="10"/>
      <c r="F83" s="10"/>
      <c r="G83" s="10"/>
      <c r="H83" s="10"/>
      <c r="I83" s="10"/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7"/>
      <c r="AJ83" s="7"/>
      <c r="AK83" s="7"/>
    </row>
    <row r="84" spans="2:37">
      <c r="B84" s="1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6"/>
      <c r="AJ84" s="6"/>
      <c r="AK84" s="6"/>
    </row>
    <row r="85" spans="2:37">
      <c r="B85" s="3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6"/>
      <c r="V85" s="6"/>
      <c r="W85" s="6"/>
      <c r="X85" s="6"/>
      <c r="Y85" s="6"/>
      <c r="Z85" s="11"/>
      <c r="AA85" s="11"/>
      <c r="AB85" s="11"/>
      <c r="AC85" s="6"/>
      <c r="AD85" s="6"/>
      <c r="AE85" s="6"/>
      <c r="AF85" s="6"/>
      <c r="AG85" s="6"/>
      <c r="AH85" s="6"/>
      <c r="AI85" s="6"/>
      <c r="AJ85" s="6"/>
      <c r="AK85" s="6"/>
    </row>
    <row r="86" spans="2:37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/>
      <c r="P86" s="6"/>
      <c r="Q86" s="6"/>
      <c r="R86" s="6"/>
      <c r="S86" s="6"/>
      <c r="T86" s="6"/>
      <c r="U86" s="6"/>
      <c r="V86" s="6"/>
      <c r="W86" s="6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</row>
    <row r="87" spans="2:37"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  <c r="AA87" s="19"/>
      <c r="AB87" s="19"/>
      <c r="AC87" s="18"/>
      <c r="AD87" s="18"/>
      <c r="AE87" s="18"/>
      <c r="AF87" s="18"/>
      <c r="AG87" s="18"/>
      <c r="AH87" s="18"/>
    </row>
  </sheetData>
  <mergeCells count="28">
    <mergeCell ref="AP4:DY4"/>
    <mergeCell ref="U1:AH1"/>
    <mergeCell ref="B4:B5"/>
    <mergeCell ref="X86:AK86"/>
    <mergeCell ref="Y4:Z4"/>
    <mergeCell ref="AA4:AB4"/>
    <mergeCell ref="AE4:AF4"/>
    <mergeCell ref="AG4:AH4"/>
    <mergeCell ref="W4:X4"/>
    <mergeCell ref="AI4:AJ4"/>
    <mergeCell ref="AK4:AL4"/>
    <mergeCell ref="B29:AL30"/>
    <mergeCell ref="A26:B26"/>
    <mergeCell ref="A1:K1"/>
    <mergeCell ref="A2:AH2"/>
    <mergeCell ref="A3:AH3"/>
    <mergeCell ref="A4:A5"/>
    <mergeCell ref="C4:D4"/>
    <mergeCell ref="E4:F4"/>
    <mergeCell ref="G4:H4"/>
    <mergeCell ref="AC4:AD4"/>
    <mergeCell ref="M4:N4"/>
    <mergeCell ref="Q4:R4"/>
    <mergeCell ref="K4:L4"/>
    <mergeCell ref="I4:J4"/>
    <mergeCell ref="O4:P4"/>
    <mergeCell ref="S4:T4"/>
    <mergeCell ref="U4:V4"/>
  </mergeCells>
  <pageMargins left="0.31496062992125984" right="0.35433070866141736" top="0.35433070866141736" bottom="0.35433070866141736" header="0.31496062992125984" footer="0.31496062992125984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 (2)</vt:lpstr>
      <vt:lpstr>Лист1</vt:lpstr>
      <vt:lpstr>Лист2</vt:lpstr>
      <vt:lpstr>Лист3</vt:lpstr>
      <vt:lpstr>Лист1!Область_печати</vt:lpstr>
      <vt:lpstr>'Лист1 (2)'!Область_печати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Пользователь Windows</cp:lastModifiedBy>
  <cp:lastPrinted>2021-09-10T08:13:34Z</cp:lastPrinted>
  <dcterms:created xsi:type="dcterms:W3CDTF">2013-08-12T09:21:30Z</dcterms:created>
  <dcterms:modified xsi:type="dcterms:W3CDTF">2021-09-14T08:31:37Z</dcterms:modified>
</cp:coreProperties>
</file>