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445"/>
  </bookViews>
  <sheets>
    <sheet name="РП 2022 (додаток до рішення )" sheetId="1" r:id="rId1"/>
  </sheets>
  <definedNames>
    <definedName name="Excel_BuiltIn_Print_Area_2" localSheetId="0">#REF!</definedName>
    <definedName name="Excel_BuiltIn_Print_Area_2">#REF!</definedName>
    <definedName name="Excel_BuiltIn_Print_Area_4" localSheetId="0">#REF!</definedName>
    <definedName name="Excel_BuiltIn_Print_Area_4">#REF!</definedName>
    <definedName name="Excel_BuiltIn_Print_Titles_2" localSheetId="0">#REF!</definedName>
    <definedName name="Excel_BuiltIn_Print_Titles_2">#REF!</definedName>
    <definedName name="Excel_BuiltIn_Print_Titles_4" localSheetId="0">#REF!</definedName>
    <definedName name="Excel_BuiltIn_Print_Titles_4">#REF!</definedName>
    <definedName name="_xlnm.Print_Area" localSheetId="0">'РП 2022 (додаток до рішення )'!$A$1:$J$50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D46" i="1"/>
  <c r="F41" i="1"/>
  <c r="E41" i="1"/>
  <c r="D41" i="1"/>
  <c r="J34" i="1"/>
  <c r="I34" i="1"/>
  <c r="H34" i="1"/>
  <c r="G34" i="1"/>
  <c r="F34" i="1"/>
  <c r="E34" i="1"/>
  <c r="D34" i="1"/>
  <c r="J14" i="1"/>
  <c r="I14" i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<sst xmlns="http://schemas.openxmlformats.org/spreadsheetml/2006/main" count="85" uniqueCount="81">
  <si>
    <t>РІЧНИЙ ПЛАН </t>
  </si>
  <si>
    <t>(найменування ліцензіата)</t>
  </si>
  <si>
    <t>на 12 місяців з 2022 року</t>
  </si>
  <si>
    <t>№ з/п</t>
  </si>
  <si>
    <t>Показники</t>
  </si>
  <si>
    <t>Значення, тис. куб. м</t>
  </si>
  <si>
    <t>фактично</t>
  </si>
  <si>
    <t>передбачено чинним тарифом</t>
  </si>
  <si>
    <t>плановий період            2022 рік</t>
  </si>
  <si>
    <t>квітень-грудень 2016-січень-березень 2017 р</t>
  </si>
  <si>
    <t>2017 рік</t>
  </si>
  <si>
    <t>2018 рік</t>
  </si>
  <si>
    <t>2019 рік</t>
  </si>
  <si>
    <t>звітний період 2020 рік</t>
  </si>
  <si>
    <t>А</t>
  </si>
  <si>
    <t>Б</t>
  </si>
  <si>
    <t>Обсяг І підйому води, усього, у т. ч.:</t>
  </si>
  <si>
    <t>1.1</t>
  </si>
  <si>
    <t>поверхневий водозабір</t>
  </si>
  <si>
    <t>1.2</t>
  </si>
  <si>
    <t>підземний водозабір</t>
  </si>
  <si>
    <t>1.3</t>
  </si>
  <si>
    <t>вода, придбана до ІІ підйому (що не відповідає нормативній  якості питної води)</t>
  </si>
  <si>
    <t>Витрати води на технологічні потреби до ΙΙ підйому</t>
  </si>
  <si>
    <t>Втрати води до ΙΙ підйому</t>
  </si>
  <si>
    <t>Обсяг реалізації води до ΙΙ підйому (що не відповідає нормативній  якості питної води)</t>
  </si>
  <si>
    <t>5</t>
  </si>
  <si>
    <t>Обсяг води  для здійснення іншого виду діяльності, окрім централізованого водопостачання, що не відповідає нормативній  якості питної води</t>
  </si>
  <si>
    <t>6</t>
  </si>
  <si>
    <t>Подано води в мережу (ІІ підйом), усього, у т. ч.:</t>
  </si>
  <si>
    <t>6.1</t>
  </si>
  <si>
    <t>придбана питна вода</t>
  </si>
  <si>
    <t>7</t>
  </si>
  <si>
    <t>Витрати питної води після ΙΙ підйому</t>
  </si>
  <si>
    <t>8</t>
  </si>
  <si>
    <t>Втрати питної води після ΙΙ підйому</t>
  </si>
  <si>
    <t>9</t>
  </si>
  <si>
    <t>Обсяг реалізації централізованого водопостачання, усього, у т. ч.:</t>
  </si>
  <si>
    <t>9.1.</t>
  </si>
  <si>
    <t>споживачам, які є суб'єктами господарювання у сфері централізованого водопостачання та/або водовідведення</t>
  </si>
  <si>
    <t>9.2.</t>
  </si>
  <si>
    <t>населенню (індивідуальні житлові будинки)</t>
  </si>
  <si>
    <t>9.3.</t>
  </si>
  <si>
    <t>бюджетним установам</t>
  </si>
  <si>
    <t>9.4.</t>
  </si>
  <si>
    <t>іншим споживачам</t>
  </si>
  <si>
    <t>10</t>
  </si>
  <si>
    <t>Обсяги водопостачання для здійснення інших видів діяльності ліцензіата, усього, у т. ч.:</t>
  </si>
  <si>
    <t>10.1</t>
  </si>
  <si>
    <t>від виконання послуг з ЦПХВВ (з використанням внутрішньобудинкових мереж)</t>
  </si>
  <si>
    <t>10.2</t>
  </si>
  <si>
    <t>для виконання послуг з ЦПГВВ , де ліцензіат є виконавцем послуг з ЦПХВВ(з використанням внутрішньобудинкових мереж)</t>
  </si>
  <si>
    <t>10.3</t>
  </si>
  <si>
    <t>від здійснення інших видів діяльності</t>
  </si>
  <si>
    <t>11</t>
  </si>
  <si>
    <t>Загальний обсяг водопостачання</t>
  </si>
  <si>
    <t>12</t>
  </si>
  <si>
    <t>Обсяги  пропуску стічних вод через очисні споруди, усього, у т.ч.:</t>
  </si>
  <si>
    <t>12.1</t>
  </si>
  <si>
    <t>обсяги пропуску стічних вод через власні очисні споруди</t>
  </si>
  <si>
    <t>12.2</t>
  </si>
  <si>
    <t xml:space="preserve">обсяги пропуску стічних вод через очисні споруди інших суб'єктів господарювання </t>
  </si>
  <si>
    <t>13</t>
  </si>
  <si>
    <t>Обсяг реалізації  централізованого водовідведення, усього, у т. ч.:</t>
  </si>
  <si>
    <t>13.1</t>
  </si>
  <si>
    <t>споживачам, що є суб’єктами господарювання у сфері централізованого водопостачання та/або водовідведення</t>
  </si>
  <si>
    <t>13.2</t>
  </si>
  <si>
    <t>населенню (на випуску з індивідуальних житлових будинків)</t>
  </si>
  <si>
    <t>13.3</t>
  </si>
  <si>
    <t>13.4</t>
  </si>
  <si>
    <t>14</t>
  </si>
  <si>
    <t>Обсяги стічних вод від здійснення іншого виду діяльності (окрім централізованого водопостачання)</t>
  </si>
  <si>
    <t>14.1</t>
  </si>
  <si>
    <t>14.2</t>
  </si>
  <si>
    <t>15</t>
  </si>
  <si>
    <t>Загальний обсяг водовідведення</t>
  </si>
  <si>
    <t>Міський голова</t>
  </si>
  <si>
    <t>Ігор САПОЖКО</t>
  </si>
  <si>
    <t>ліцензованої діяльності з централізованого водопостачання та централізованого водовідведення</t>
  </si>
  <si>
    <t>Комунальне підприємство Броварської міської ради Броварського району Київської області "Броваритепловодоенергія"</t>
  </si>
  <si>
    <t xml:space="preserve">Додаток  
до рішення виконавчого комітету                              
 Броварської міської ради                                                 Броварського району Київської області                      від 08.0.2021 № 436
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</si>
</sst>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indexed="8"/>
      <name val="Calibri"/>
      <family val="2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Calibri"/>
      <family val="2"/>
    </font>
    <font>
      <sz val="9"/>
      <color indexed="8"/>
      <name val="Times New Roman"/>
      <family val="1"/>
      <charset val="204"/>
    </font>
    <font>
      <sz val="14"/>
      <color rgb="FFFF0000"/>
      <name val="Calibri"/>
      <family val="2"/>
    </font>
    <font>
      <sz val="14"/>
      <name val="Calibri"/>
      <family val="2"/>
    </font>
    <font>
      <sz val="12"/>
      <name val="Times New Roman"/>
      <family val="1"/>
      <charset val="204"/>
    </font>
    <font>
      <b/>
      <sz val="11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color indexed="56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horizontal="left" indent="15"/>
    </xf>
    <xf numFmtId="0" fontId="1" fillId="0" borderId="0" xfId="0" applyFont="1" applyBorder="1" applyAlignment="1">
      <alignment horizontal="left" indent="15"/>
    </xf>
    <xf numFmtId="0" fontId="4" fillId="0" borderId="0" xfId="0" applyFont="1" applyBorder="1" applyAlignment="1">
      <alignment horizontal="left"/>
    </xf>
    <xf numFmtId="49" fontId="1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4" fillId="0" borderId="0" xfId="0" applyFont="1" applyBorder="1"/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" fillId="0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/>
    <xf numFmtId="0" fontId="8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2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2" fontId="8" fillId="0" borderId="5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2" fontId="8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Border="1"/>
    <xf numFmtId="0" fontId="8" fillId="0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/>
    </xf>
    <xf numFmtId="2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/>
    <xf numFmtId="0" fontId="7" fillId="0" borderId="0" xfId="0" applyFont="1" applyFill="1" applyBorder="1"/>
    <xf numFmtId="49" fontId="4" fillId="0" borderId="0" xfId="0" applyNumberFormat="1" applyFont="1" applyBorder="1"/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0" fillId="0" borderId="0" xfId="0" applyAlignment="1"/>
    <xf numFmtId="49" fontId="1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/>
    </xf>
    <xf numFmtId="0" fontId="0" fillId="0" borderId="0" xfId="0" applyBorder="1" applyAlignment="1"/>
    <xf numFmtId="0" fontId="8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O55"/>
  <sheetViews>
    <sheetView tabSelected="1" view="pageBreakPreview" topLeftCell="B1" zoomScale="82" zoomScaleNormal="69" zoomScaleSheetLayoutView="82" workbookViewId="0">
      <selection activeCell="H1" sqref="H1:J1"/>
    </sheetView>
  </sheetViews>
  <sheetFormatPr defaultRowHeight="18.75" x14ac:dyDescent="0.3"/>
  <cols>
    <col min="1" max="1" width="2.42578125" style="15" customWidth="1"/>
    <col min="2" max="2" width="13" style="68" customWidth="1"/>
    <col min="3" max="3" width="67.140625" style="15" customWidth="1"/>
    <col min="4" max="4" width="11.28515625" style="56" customWidth="1"/>
    <col min="5" max="5" width="12.28515625" style="56" customWidth="1"/>
    <col min="6" max="6" width="13.5703125" style="56" customWidth="1"/>
    <col min="7" max="7" width="15.5703125" style="56" customWidth="1"/>
    <col min="8" max="8" width="19.28515625" style="64" customWidth="1"/>
    <col min="9" max="9" width="21" style="56" customWidth="1"/>
    <col min="10" max="10" width="17.28515625" style="56" customWidth="1"/>
    <col min="11" max="11" width="9.140625" style="15"/>
    <col min="12" max="12" width="9.140625" style="15" customWidth="1"/>
    <col min="13" max="16384" width="9.140625" style="15"/>
  </cols>
  <sheetData>
    <row r="1" spans="2:14" s="4" customFormat="1" ht="144.75" customHeight="1" x14ac:dyDescent="0.3">
      <c r="B1" s="1"/>
      <c r="C1" s="2"/>
      <c r="D1" s="3"/>
      <c r="E1" s="3"/>
      <c r="F1" s="3"/>
      <c r="G1" s="3"/>
      <c r="H1" s="70" t="s">
        <v>80</v>
      </c>
      <c r="I1" s="71"/>
      <c r="J1" s="71"/>
    </row>
    <row r="2" spans="2:14" s="4" customFormat="1" x14ac:dyDescent="0.3">
      <c r="B2" s="1"/>
      <c r="C2" s="5"/>
      <c r="D2" s="3"/>
      <c r="E2" s="3"/>
      <c r="F2" s="3"/>
      <c r="G2" s="3"/>
      <c r="H2" s="6"/>
      <c r="I2" s="7"/>
      <c r="J2" s="7"/>
    </row>
    <row r="3" spans="2:14" s="8" customFormat="1" ht="18.75" customHeight="1" x14ac:dyDescent="0.3">
      <c r="B3" s="69" t="s">
        <v>0</v>
      </c>
      <c r="C3" s="69"/>
      <c r="D3" s="69"/>
      <c r="E3" s="69"/>
      <c r="F3" s="69"/>
      <c r="G3" s="69"/>
      <c r="H3" s="69"/>
      <c r="I3" s="69"/>
      <c r="J3" s="69"/>
    </row>
    <row r="4" spans="2:14" s="8" customFormat="1" x14ac:dyDescent="0.3">
      <c r="B4" s="69" t="s">
        <v>78</v>
      </c>
      <c r="C4" s="69"/>
      <c r="D4" s="69"/>
      <c r="E4" s="69"/>
      <c r="F4" s="69"/>
      <c r="G4" s="69"/>
      <c r="H4" s="69"/>
      <c r="I4" s="69"/>
      <c r="J4" s="69"/>
    </row>
    <row r="5" spans="2:14" s="8" customFormat="1" x14ac:dyDescent="0.3">
      <c r="B5" s="72" t="s">
        <v>79</v>
      </c>
      <c r="C5" s="72"/>
      <c r="D5" s="72"/>
      <c r="E5" s="72"/>
      <c r="F5" s="72"/>
      <c r="G5" s="72"/>
      <c r="H5" s="72"/>
      <c r="I5" s="72"/>
      <c r="J5" s="72"/>
    </row>
    <row r="6" spans="2:14" s="9" customFormat="1" x14ac:dyDescent="0.3">
      <c r="B6" s="73" t="s">
        <v>1</v>
      </c>
      <c r="C6" s="73"/>
      <c r="D6" s="73"/>
      <c r="E6" s="73"/>
      <c r="F6" s="73"/>
      <c r="G6" s="73"/>
      <c r="H6" s="73"/>
      <c r="I6" s="73"/>
      <c r="J6" s="73"/>
    </row>
    <row r="7" spans="2:14" s="10" customFormat="1" ht="23.45" customHeight="1" x14ac:dyDescent="0.3">
      <c r="B7" s="69" t="s">
        <v>2</v>
      </c>
      <c r="C7" s="69"/>
      <c r="D7" s="69"/>
      <c r="E7" s="69"/>
      <c r="F7" s="69"/>
      <c r="G7" s="69"/>
      <c r="H7" s="69"/>
      <c r="I7" s="69"/>
      <c r="J7" s="69"/>
    </row>
    <row r="8" spans="2:14" s="10" customFormat="1" ht="9.75" customHeight="1" x14ac:dyDescent="0.3">
      <c r="B8" s="11"/>
      <c r="C8" s="12"/>
      <c r="D8" s="13"/>
      <c r="E8" s="13"/>
      <c r="F8" s="13"/>
      <c r="G8" s="13"/>
      <c r="H8" s="14"/>
      <c r="I8" s="13"/>
      <c r="J8" s="13"/>
    </row>
    <row r="9" spans="2:14" ht="18.75" customHeight="1" x14ac:dyDescent="0.3">
      <c r="B9" s="74" t="s">
        <v>3</v>
      </c>
      <c r="C9" s="75" t="s">
        <v>4</v>
      </c>
      <c r="D9" s="76" t="s">
        <v>5</v>
      </c>
      <c r="E9" s="76"/>
      <c r="F9" s="76"/>
      <c r="G9" s="76"/>
      <c r="H9" s="76"/>
      <c r="I9" s="76"/>
      <c r="J9" s="76"/>
    </row>
    <row r="10" spans="2:14" x14ac:dyDescent="0.3">
      <c r="B10" s="74"/>
      <c r="C10" s="75"/>
      <c r="D10" s="76" t="s">
        <v>6</v>
      </c>
      <c r="E10" s="76"/>
      <c r="F10" s="76"/>
      <c r="G10" s="76"/>
      <c r="H10" s="76"/>
      <c r="I10" s="76" t="s">
        <v>7</v>
      </c>
      <c r="J10" s="76" t="s">
        <v>8</v>
      </c>
    </row>
    <row r="11" spans="2:14" ht="113.25" customHeight="1" x14ac:dyDescent="0.3">
      <c r="B11" s="74"/>
      <c r="C11" s="75"/>
      <c r="D11" s="16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76"/>
      <c r="J11" s="76"/>
    </row>
    <row r="12" spans="2:14" x14ac:dyDescent="0.3">
      <c r="B12" s="18" t="s">
        <v>14</v>
      </c>
      <c r="C12" s="19" t="s">
        <v>15</v>
      </c>
      <c r="D12" s="20">
        <v>2</v>
      </c>
      <c r="E12" s="20">
        <v>3</v>
      </c>
      <c r="F12" s="20">
        <v>4</v>
      </c>
      <c r="G12" s="17">
        <v>5</v>
      </c>
      <c r="H12" s="21">
        <v>6</v>
      </c>
      <c r="I12" s="17">
        <v>7</v>
      </c>
      <c r="J12" s="17">
        <v>8</v>
      </c>
    </row>
    <row r="13" spans="2:14" x14ac:dyDescent="0.3">
      <c r="B13" s="18">
        <v>1</v>
      </c>
      <c r="C13" s="22" t="s">
        <v>16</v>
      </c>
      <c r="D13" s="23">
        <v>6905.47</v>
      </c>
      <c r="E13" s="24">
        <v>6791.19</v>
      </c>
      <c r="F13" s="16">
        <v>7184.49</v>
      </c>
      <c r="G13" s="16">
        <v>7016.86</v>
      </c>
      <c r="H13" s="16">
        <v>7314.37</v>
      </c>
      <c r="I13" s="25">
        <v>7193.97</v>
      </c>
      <c r="J13" s="25">
        <v>7470.9</v>
      </c>
    </row>
    <row r="14" spans="2:14" x14ac:dyDescent="0.3">
      <c r="B14" s="18" t="s">
        <v>17</v>
      </c>
      <c r="C14" s="22" t="s">
        <v>18</v>
      </c>
      <c r="D14" s="16">
        <f>D13-D15</f>
        <v>6898.27</v>
      </c>
      <c r="E14" s="16">
        <f>E13-E15</f>
        <v>6791.0499999999993</v>
      </c>
      <c r="F14" s="16">
        <f>F13-F15</f>
        <v>7184.3499999999995</v>
      </c>
      <c r="G14" s="16">
        <f>G13-G15</f>
        <v>7016.67</v>
      </c>
      <c r="H14" s="16">
        <f t="shared" ref="H14:J14" si="0">H13-H15</f>
        <v>7314.18</v>
      </c>
      <c r="I14" s="16">
        <f t="shared" si="0"/>
        <v>7193.7800000000007</v>
      </c>
      <c r="J14" s="16">
        <f t="shared" si="0"/>
        <v>7470.71</v>
      </c>
    </row>
    <row r="15" spans="2:14" x14ac:dyDescent="0.3">
      <c r="B15" s="18" t="s">
        <v>19</v>
      </c>
      <c r="C15" s="22" t="s">
        <v>20</v>
      </c>
      <c r="D15" s="26">
        <v>7.2</v>
      </c>
      <c r="E15" s="24">
        <v>0.14000000000000001</v>
      </c>
      <c r="F15" s="16">
        <v>0.14000000000000001</v>
      </c>
      <c r="G15" s="16">
        <v>0.19</v>
      </c>
      <c r="H15" s="16">
        <v>0.19</v>
      </c>
      <c r="I15" s="25">
        <v>0.19</v>
      </c>
      <c r="J15" s="25">
        <v>0.19</v>
      </c>
      <c r="M15" s="27"/>
      <c r="N15" s="28"/>
    </row>
    <row r="16" spans="2:14" ht="41.45" customHeight="1" x14ac:dyDescent="0.3">
      <c r="B16" s="18" t="s">
        <v>21</v>
      </c>
      <c r="C16" s="22" t="s">
        <v>22</v>
      </c>
      <c r="D16" s="23">
        <v>0</v>
      </c>
      <c r="E16" s="24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M16" s="27"/>
      <c r="N16" s="28"/>
    </row>
    <row r="17" spans="2:14" x14ac:dyDescent="0.3">
      <c r="B17" s="18">
        <v>2</v>
      </c>
      <c r="C17" s="22" t="s">
        <v>23</v>
      </c>
      <c r="D17" s="29">
        <v>435.52</v>
      </c>
      <c r="E17" s="24">
        <v>404.63</v>
      </c>
      <c r="F17" s="16">
        <v>475.87</v>
      </c>
      <c r="G17" s="16">
        <v>446.84</v>
      </c>
      <c r="H17" s="16">
        <v>415.48</v>
      </c>
      <c r="I17" s="16">
        <v>458.13</v>
      </c>
      <c r="J17" s="16">
        <v>424.37</v>
      </c>
      <c r="L17" s="30"/>
      <c r="M17" s="31"/>
      <c r="N17" s="28"/>
    </row>
    <row r="18" spans="2:14" x14ac:dyDescent="0.3">
      <c r="B18" s="18">
        <v>3</v>
      </c>
      <c r="C18" s="22" t="s">
        <v>24</v>
      </c>
      <c r="D18" s="24">
        <v>0</v>
      </c>
      <c r="E18" s="32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M18" s="31"/>
      <c r="N18" s="28"/>
    </row>
    <row r="19" spans="2:14" ht="47.25" customHeight="1" x14ac:dyDescent="0.3">
      <c r="B19" s="18">
        <v>4</v>
      </c>
      <c r="C19" s="22" t="s">
        <v>25</v>
      </c>
      <c r="D19" s="23">
        <v>105.01</v>
      </c>
      <c r="E19" s="24">
        <v>26.85</v>
      </c>
      <c r="F19" s="16">
        <v>4.7699999999999996</v>
      </c>
      <c r="G19" s="16">
        <v>5.6</v>
      </c>
      <c r="H19" s="16">
        <v>2.68</v>
      </c>
      <c r="I19" s="25">
        <v>5.6</v>
      </c>
      <c r="J19" s="16">
        <v>2.68</v>
      </c>
      <c r="L19" s="30"/>
      <c r="M19" s="31"/>
      <c r="N19" s="28"/>
    </row>
    <row r="20" spans="2:14" ht="56.25" x14ac:dyDescent="0.3">
      <c r="B20" s="18" t="s">
        <v>26</v>
      </c>
      <c r="C20" s="33" t="s">
        <v>27</v>
      </c>
      <c r="D20" s="24">
        <v>0</v>
      </c>
      <c r="E20" s="24">
        <v>0</v>
      </c>
      <c r="F20" s="24">
        <v>0</v>
      </c>
      <c r="G20" s="16">
        <v>0</v>
      </c>
      <c r="H20" s="16">
        <v>0</v>
      </c>
      <c r="I20" s="16">
        <v>0</v>
      </c>
      <c r="J20" s="16">
        <v>0</v>
      </c>
      <c r="M20" s="27"/>
      <c r="N20" s="28"/>
    </row>
    <row r="21" spans="2:14" x14ac:dyDescent="0.3">
      <c r="B21" s="18" t="s">
        <v>28</v>
      </c>
      <c r="C21" s="22" t="s">
        <v>29</v>
      </c>
      <c r="D21" s="23">
        <v>6364.94</v>
      </c>
      <c r="E21" s="24">
        <v>6359.71</v>
      </c>
      <c r="F21" s="16">
        <v>6703.85</v>
      </c>
      <c r="G21" s="16">
        <v>6564.42</v>
      </c>
      <c r="H21" s="16">
        <v>6896.21</v>
      </c>
      <c r="I21" s="16">
        <v>6730.24</v>
      </c>
      <c r="J21" s="16">
        <v>7043.85</v>
      </c>
      <c r="M21" s="27"/>
      <c r="N21" s="28"/>
    </row>
    <row r="22" spans="2:14" x14ac:dyDescent="0.3">
      <c r="B22" s="18" t="s">
        <v>30</v>
      </c>
      <c r="C22" s="22" t="s">
        <v>31</v>
      </c>
      <c r="D22" s="23">
        <v>0</v>
      </c>
      <c r="E22" s="24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M22" s="27"/>
      <c r="N22" s="28"/>
    </row>
    <row r="23" spans="2:14" x14ac:dyDescent="0.3">
      <c r="B23" s="18" t="s">
        <v>32</v>
      </c>
      <c r="C23" s="22" t="s">
        <v>33</v>
      </c>
      <c r="D23" s="34">
        <v>24.8</v>
      </c>
      <c r="E23" s="24">
        <v>24.88</v>
      </c>
      <c r="F23" s="16">
        <v>23.75</v>
      </c>
      <c r="G23" s="16">
        <v>23.36</v>
      </c>
      <c r="H23" s="16">
        <v>22.24</v>
      </c>
      <c r="I23" s="16">
        <v>23.95</v>
      </c>
      <c r="J23" s="16">
        <v>22.72</v>
      </c>
      <c r="M23" s="27"/>
      <c r="N23" s="28"/>
    </row>
    <row r="24" spans="2:14" x14ac:dyDescent="0.3">
      <c r="B24" s="18" t="s">
        <v>34</v>
      </c>
      <c r="C24" s="22" t="s">
        <v>35</v>
      </c>
      <c r="D24" s="35">
        <v>1031.2</v>
      </c>
      <c r="E24" s="36">
        <v>1006.82</v>
      </c>
      <c r="F24" s="16">
        <v>1086.3499999999999</v>
      </c>
      <c r="G24" s="25">
        <v>1042.0999999999999</v>
      </c>
      <c r="H24" s="16">
        <v>1103.93</v>
      </c>
      <c r="I24" s="16">
        <v>1068.42</v>
      </c>
      <c r="J24" s="16">
        <v>1127.56</v>
      </c>
      <c r="L24" s="37"/>
      <c r="M24" s="27"/>
      <c r="N24" s="28"/>
    </row>
    <row r="25" spans="2:14" ht="37.5" x14ac:dyDescent="0.3">
      <c r="B25" s="18" t="s">
        <v>36</v>
      </c>
      <c r="C25" s="22" t="s">
        <v>37</v>
      </c>
      <c r="D25" s="35">
        <v>2177.9</v>
      </c>
      <c r="E25" s="24">
        <v>2241.52</v>
      </c>
      <c r="F25" s="16">
        <v>2359.02</v>
      </c>
      <c r="G25" s="16">
        <v>2358.0100000000002</v>
      </c>
      <c r="H25" s="16">
        <v>2378.81</v>
      </c>
      <c r="I25" s="16">
        <v>2391.92</v>
      </c>
      <c r="J25" s="25">
        <v>2429.73</v>
      </c>
      <c r="L25" s="30"/>
      <c r="M25" s="27"/>
      <c r="N25" s="28"/>
    </row>
    <row r="26" spans="2:14" ht="56.25" x14ac:dyDescent="0.3">
      <c r="B26" s="38" t="s">
        <v>38</v>
      </c>
      <c r="C26" s="22" t="s">
        <v>39</v>
      </c>
      <c r="D26" s="24">
        <v>134.52000000000001</v>
      </c>
      <c r="E26" s="24">
        <v>133.33000000000001</v>
      </c>
      <c r="F26" s="16">
        <v>141.75</v>
      </c>
      <c r="G26" s="39">
        <v>133</v>
      </c>
      <c r="H26" s="25">
        <v>137.79</v>
      </c>
      <c r="I26" s="39">
        <v>366</v>
      </c>
      <c r="J26" s="25">
        <v>137.79</v>
      </c>
      <c r="L26" s="30"/>
      <c r="M26" s="27"/>
      <c r="N26" s="28"/>
    </row>
    <row r="27" spans="2:14" x14ac:dyDescent="0.3">
      <c r="B27" s="38" t="s">
        <v>40</v>
      </c>
      <c r="C27" s="22" t="s">
        <v>41</v>
      </c>
      <c r="D27" s="24">
        <v>636.66999999999996</v>
      </c>
      <c r="E27" s="35">
        <v>630.9</v>
      </c>
      <c r="F27" s="25">
        <v>663.7</v>
      </c>
      <c r="G27" s="16">
        <v>633.01</v>
      </c>
      <c r="H27" s="16">
        <v>640.01</v>
      </c>
      <c r="I27" s="25">
        <v>666.92</v>
      </c>
      <c r="J27" s="25">
        <v>656.66</v>
      </c>
      <c r="L27" s="30"/>
      <c r="M27" s="27"/>
      <c r="N27" s="28"/>
    </row>
    <row r="28" spans="2:14" x14ac:dyDescent="0.3">
      <c r="B28" s="38" t="s">
        <v>42</v>
      </c>
      <c r="C28" s="22" t="s">
        <v>43</v>
      </c>
      <c r="D28" s="24">
        <v>222.56</v>
      </c>
      <c r="E28" s="24">
        <v>236.15</v>
      </c>
      <c r="F28" s="16">
        <v>223.35</v>
      </c>
      <c r="G28" s="39">
        <v>228</v>
      </c>
      <c r="H28" s="39">
        <v>202</v>
      </c>
      <c r="I28" s="39">
        <v>228</v>
      </c>
      <c r="J28" s="25">
        <v>206.32</v>
      </c>
      <c r="L28" s="30"/>
      <c r="M28" s="27"/>
      <c r="N28" s="28"/>
    </row>
    <row r="29" spans="2:14" x14ac:dyDescent="0.3">
      <c r="B29" s="38" t="s">
        <v>44</v>
      </c>
      <c r="C29" s="22" t="s">
        <v>45</v>
      </c>
      <c r="D29" s="24">
        <v>1184.1500000000001</v>
      </c>
      <c r="E29" s="24">
        <v>1241.1400000000001</v>
      </c>
      <c r="F29" s="16">
        <v>1330.22</v>
      </c>
      <c r="G29" s="39">
        <v>1364</v>
      </c>
      <c r="H29" s="25">
        <v>1399.01</v>
      </c>
      <c r="I29" s="39">
        <v>1131</v>
      </c>
      <c r="J29" s="25">
        <v>1428.96</v>
      </c>
      <c r="L29" s="30"/>
      <c r="M29" s="31"/>
      <c r="N29" s="28"/>
    </row>
    <row r="30" spans="2:14" ht="39.75" customHeight="1" x14ac:dyDescent="0.3">
      <c r="B30" s="38" t="s">
        <v>46</v>
      </c>
      <c r="C30" s="22" t="s">
        <v>47</v>
      </c>
      <c r="D30" s="24">
        <v>3131.04</v>
      </c>
      <c r="E30" s="24">
        <v>3086.49</v>
      </c>
      <c r="F30" s="16">
        <v>3234.73</v>
      </c>
      <c r="G30" s="16">
        <v>3140.95</v>
      </c>
      <c r="H30" s="16">
        <v>3391.23</v>
      </c>
      <c r="I30" s="16">
        <v>3245.95</v>
      </c>
      <c r="J30" s="16">
        <v>3463.84</v>
      </c>
      <c r="L30" s="30"/>
      <c r="M30" s="31"/>
      <c r="N30" s="28"/>
    </row>
    <row r="31" spans="2:14" ht="41.45" customHeight="1" x14ac:dyDescent="0.3">
      <c r="B31" s="18" t="s">
        <v>48</v>
      </c>
      <c r="C31" s="22" t="s">
        <v>49</v>
      </c>
      <c r="D31" s="24">
        <v>2729.19</v>
      </c>
      <c r="E31" s="24">
        <v>2608.63</v>
      </c>
      <c r="F31" s="16">
        <v>2796.99</v>
      </c>
      <c r="G31" s="16">
        <v>2758.11</v>
      </c>
      <c r="H31" s="16">
        <v>3014.57</v>
      </c>
      <c r="I31" s="16">
        <v>2863.11</v>
      </c>
      <c r="J31" s="16">
        <v>3079.11</v>
      </c>
      <c r="L31" s="30"/>
      <c r="M31" s="31"/>
      <c r="N31" s="28"/>
    </row>
    <row r="32" spans="2:14" ht="59.25" customHeight="1" x14ac:dyDescent="0.3">
      <c r="B32" s="18" t="s">
        <v>50</v>
      </c>
      <c r="C32" s="33" t="s">
        <v>51</v>
      </c>
      <c r="D32" s="40">
        <v>328.77</v>
      </c>
      <c r="E32" s="40">
        <v>382.54</v>
      </c>
      <c r="F32" s="41">
        <v>342.2</v>
      </c>
      <c r="G32" s="40">
        <v>276.08</v>
      </c>
      <c r="H32" s="40">
        <v>274.52</v>
      </c>
      <c r="I32" s="41">
        <v>276.08</v>
      </c>
      <c r="J32" s="41">
        <v>280.39999999999998</v>
      </c>
      <c r="L32" s="30"/>
      <c r="M32" s="31"/>
      <c r="N32" s="28"/>
    </row>
    <row r="33" spans="2:15" ht="33" customHeight="1" x14ac:dyDescent="0.3">
      <c r="B33" s="38" t="s">
        <v>52</v>
      </c>
      <c r="C33" s="42" t="s">
        <v>53</v>
      </c>
      <c r="D33" s="24">
        <v>73.08</v>
      </c>
      <c r="E33" s="24">
        <v>95.32</v>
      </c>
      <c r="F33" s="16">
        <v>95.54</v>
      </c>
      <c r="G33" s="16">
        <v>106.76</v>
      </c>
      <c r="H33" s="16">
        <v>102.14</v>
      </c>
      <c r="I33" s="16">
        <v>106.76</v>
      </c>
      <c r="J33" s="16">
        <v>104.33</v>
      </c>
      <c r="L33" s="30"/>
      <c r="M33" s="31"/>
      <c r="N33" s="28"/>
    </row>
    <row r="34" spans="2:15" ht="27" customHeight="1" x14ac:dyDescent="0.3">
      <c r="B34" s="38" t="s">
        <v>54</v>
      </c>
      <c r="C34" s="42" t="s">
        <v>55</v>
      </c>
      <c r="D34" s="24">
        <f>D25+D30</f>
        <v>5308.9400000000005</v>
      </c>
      <c r="E34" s="16">
        <f>E25+E30</f>
        <v>5328.01</v>
      </c>
      <c r="F34" s="16">
        <f>F25+F30</f>
        <v>5593.75</v>
      </c>
      <c r="G34" s="24">
        <f>G25+G30</f>
        <v>5498.96</v>
      </c>
      <c r="H34" s="16">
        <f t="shared" ref="H34:J34" si="1">H25+H30</f>
        <v>5770.04</v>
      </c>
      <c r="I34" s="16">
        <f t="shared" si="1"/>
        <v>5637.87</v>
      </c>
      <c r="J34" s="16">
        <f t="shared" si="1"/>
        <v>5893.57</v>
      </c>
      <c r="L34" s="30"/>
      <c r="M34" s="31"/>
      <c r="N34" s="28"/>
    </row>
    <row r="35" spans="2:15" ht="37.5" x14ac:dyDescent="0.3">
      <c r="B35" s="18" t="s">
        <v>56</v>
      </c>
      <c r="C35" s="22" t="s">
        <v>57</v>
      </c>
      <c r="D35" s="35">
        <v>5006.3999999999996</v>
      </c>
      <c r="E35" s="24">
        <v>4991.12</v>
      </c>
      <c r="F35" s="16">
        <v>5262.42</v>
      </c>
      <c r="G35" s="16">
        <v>5305.06</v>
      </c>
      <c r="H35" s="25">
        <v>5503.54</v>
      </c>
      <c r="I35" s="39">
        <v>5405</v>
      </c>
      <c r="J35" s="25">
        <v>5628.13</v>
      </c>
      <c r="L35" s="30"/>
      <c r="M35" s="31"/>
      <c r="N35" s="28"/>
    </row>
    <row r="36" spans="2:15" ht="37.5" x14ac:dyDescent="0.3">
      <c r="B36" s="18" t="s">
        <v>58</v>
      </c>
      <c r="C36" s="22" t="s">
        <v>59</v>
      </c>
      <c r="D36" s="35">
        <v>5006.3999999999996</v>
      </c>
      <c r="E36" s="24">
        <v>4991.12</v>
      </c>
      <c r="F36" s="16">
        <v>5262.42</v>
      </c>
      <c r="G36" s="16">
        <v>5305.06</v>
      </c>
      <c r="H36" s="25">
        <v>5503.54</v>
      </c>
      <c r="I36" s="39">
        <v>5405</v>
      </c>
      <c r="J36" s="25">
        <v>5628.13</v>
      </c>
      <c r="L36" s="30"/>
      <c r="M36" s="31"/>
      <c r="N36" s="28"/>
    </row>
    <row r="37" spans="2:15" ht="37.5" x14ac:dyDescent="0.3">
      <c r="B37" s="18" t="s">
        <v>60</v>
      </c>
      <c r="C37" s="22" t="s">
        <v>61</v>
      </c>
      <c r="D37" s="24">
        <v>0</v>
      </c>
      <c r="E37" s="43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L37" s="30"/>
      <c r="M37" s="31"/>
      <c r="N37" s="28"/>
    </row>
    <row r="38" spans="2:15" ht="37.5" x14ac:dyDescent="0.3">
      <c r="B38" s="18" t="s">
        <v>62</v>
      </c>
      <c r="C38" s="22" t="s">
        <v>63</v>
      </c>
      <c r="D38" s="24">
        <v>1457.79</v>
      </c>
      <c r="E38" s="44">
        <v>1554</v>
      </c>
      <c r="F38" s="16">
        <v>1634.71</v>
      </c>
      <c r="G38" s="16">
        <v>1744.57</v>
      </c>
      <c r="H38" s="25">
        <v>1783.35</v>
      </c>
      <c r="I38" s="25">
        <v>1790.37</v>
      </c>
      <c r="J38" s="25">
        <v>1842.69</v>
      </c>
      <c r="L38" s="30"/>
      <c r="M38" s="31"/>
      <c r="N38" s="28"/>
    </row>
    <row r="39" spans="2:15" ht="54.75" customHeight="1" x14ac:dyDescent="0.3">
      <c r="B39" s="18" t="s">
        <v>64</v>
      </c>
      <c r="C39" s="22" t="s">
        <v>65</v>
      </c>
      <c r="D39" s="24">
        <v>93.25</v>
      </c>
      <c r="E39" s="24">
        <v>86.73</v>
      </c>
      <c r="F39" s="39">
        <v>103</v>
      </c>
      <c r="G39" s="39">
        <v>111</v>
      </c>
      <c r="H39" s="39">
        <v>112</v>
      </c>
      <c r="I39" s="25">
        <v>147.37</v>
      </c>
      <c r="J39" s="25">
        <v>133.5</v>
      </c>
      <c r="L39" s="30"/>
      <c r="M39" s="31"/>
      <c r="N39" s="28"/>
    </row>
    <row r="40" spans="2:15" ht="37.5" x14ac:dyDescent="0.3">
      <c r="B40" s="18" t="s">
        <v>66</v>
      </c>
      <c r="C40" s="22" t="s">
        <v>67</v>
      </c>
      <c r="D40" s="24">
        <v>158.15</v>
      </c>
      <c r="E40" s="24">
        <v>155.07</v>
      </c>
      <c r="F40" s="16">
        <v>172.41</v>
      </c>
      <c r="G40" s="39">
        <v>176</v>
      </c>
      <c r="H40" s="39">
        <v>170</v>
      </c>
      <c r="I40" s="25">
        <v>185.43</v>
      </c>
      <c r="J40" s="16">
        <v>173.85</v>
      </c>
      <c r="L40" s="30"/>
      <c r="M40" s="31"/>
      <c r="N40" s="28"/>
    </row>
    <row r="41" spans="2:15" x14ac:dyDescent="0.3">
      <c r="B41" s="18" t="s">
        <v>68</v>
      </c>
      <c r="C41" s="22" t="s">
        <v>43</v>
      </c>
      <c r="D41" s="24">
        <f>D38-D42-D40-D39</f>
        <v>208.34000000000003</v>
      </c>
      <c r="E41" s="24">
        <f>E38-E42-E40-E39</f>
        <v>233.65000000000003</v>
      </c>
      <c r="F41" s="35">
        <f>F38-F42-F40-F39</f>
        <v>225.00000000000011</v>
      </c>
      <c r="G41" s="25">
        <v>219.54</v>
      </c>
      <c r="H41" s="25">
        <v>186.35</v>
      </c>
      <c r="I41" s="25">
        <v>219.54</v>
      </c>
      <c r="J41" s="24">
        <v>190.57</v>
      </c>
      <c r="L41" s="30"/>
      <c r="M41" s="31"/>
      <c r="N41" s="28"/>
    </row>
    <row r="42" spans="2:15" ht="21.75" customHeight="1" x14ac:dyDescent="0.3">
      <c r="B42" s="18" t="s">
        <v>69</v>
      </c>
      <c r="C42" s="22" t="s">
        <v>45</v>
      </c>
      <c r="D42" s="24">
        <v>998.05</v>
      </c>
      <c r="E42" s="24">
        <v>1078.55</v>
      </c>
      <c r="F42" s="25">
        <v>1134.3</v>
      </c>
      <c r="G42" s="25">
        <v>1238.03</v>
      </c>
      <c r="H42" s="39">
        <v>1315</v>
      </c>
      <c r="I42" s="25">
        <v>1238.03</v>
      </c>
      <c r="J42" s="16">
        <v>1344.77</v>
      </c>
      <c r="L42" s="30"/>
      <c r="M42" s="31"/>
      <c r="N42" s="28"/>
    </row>
    <row r="43" spans="2:15" ht="37.5" x14ac:dyDescent="0.3">
      <c r="B43" s="18" t="s">
        <v>70</v>
      </c>
      <c r="C43" s="22" t="s">
        <v>71</v>
      </c>
      <c r="D43" s="24">
        <v>3073.65</v>
      </c>
      <c r="E43" s="24">
        <v>3009.95</v>
      </c>
      <c r="F43" s="16">
        <v>3124.66</v>
      </c>
      <c r="G43" s="25">
        <v>3086.55</v>
      </c>
      <c r="H43" s="25">
        <v>3283.14</v>
      </c>
      <c r="I43" s="16">
        <v>3193.02</v>
      </c>
      <c r="J43" s="16">
        <v>3353.48</v>
      </c>
      <c r="L43" s="30"/>
      <c r="M43" s="31"/>
      <c r="N43" s="28"/>
    </row>
    <row r="44" spans="2:15" ht="37.5" x14ac:dyDescent="0.3">
      <c r="B44" s="18" t="s">
        <v>72</v>
      </c>
      <c r="C44" s="22" t="s">
        <v>49</v>
      </c>
      <c r="D44" s="24">
        <v>3060.58</v>
      </c>
      <c r="E44" s="24">
        <v>2991.98</v>
      </c>
      <c r="F44" s="16">
        <v>3106.12</v>
      </c>
      <c r="G44" s="16">
        <v>3069.83</v>
      </c>
      <c r="H44" s="16">
        <v>3255.76</v>
      </c>
      <c r="I44" s="16">
        <v>3176.3</v>
      </c>
      <c r="J44" s="25">
        <v>3325.48</v>
      </c>
      <c r="M44" s="31"/>
      <c r="N44" s="28"/>
    </row>
    <row r="45" spans="2:15" x14ac:dyDescent="0.3">
      <c r="B45" s="18" t="s">
        <v>73</v>
      </c>
      <c r="C45" s="42" t="s">
        <v>53</v>
      </c>
      <c r="D45" s="24">
        <v>13.07</v>
      </c>
      <c r="E45" s="24">
        <v>17.97</v>
      </c>
      <c r="F45" s="16">
        <v>18.54</v>
      </c>
      <c r="G45" s="16">
        <v>16.72</v>
      </c>
      <c r="H45" s="16">
        <v>27.38</v>
      </c>
      <c r="I45" s="16">
        <v>16.72</v>
      </c>
      <c r="J45" s="39">
        <v>28</v>
      </c>
      <c r="M45" s="31"/>
      <c r="N45" s="28"/>
    </row>
    <row r="46" spans="2:15" x14ac:dyDescent="0.3">
      <c r="B46" s="18" t="s">
        <v>74</v>
      </c>
      <c r="C46" s="42" t="s">
        <v>75</v>
      </c>
      <c r="D46" s="16">
        <f>D43+D38</f>
        <v>4531.4400000000005</v>
      </c>
      <c r="E46" s="16">
        <f>E43+E38</f>
        <v>4563.95</v>
      </c>
      <c r="F46" s="16">
        <f>F43+F38</f>
        <v>4759.37</v>
      </c>
      <c r="G46" s="25">
        <f>G43+G38</f>
        <v>4831.12</v>
      </c>
      <c r="H46" s="25">
        <f t="shared" ref="H46:J46" si="2">H43+H38</f>
        <v>5066.49</v>
      </c>
      <c r="I46" s="25">
        <f t="shared" si="2"/>
        <v>4983.3899999999994</v>
      </c>
      <c r="J46" s="25">
        <f t="shared" si="2"/>
        <v>5196.17</v>
      </c>
      <c r="M46" s="31"/>
      <c r="N46" s="28"/>
    </row>
    <row r="47" spans="2:15" ht="41.25" customHeight="1" x14ac:dyDescent="0.3">
      <c r="B47" s="45"/>
      <c r="C47" s="46"/>
      <c r="D47" s="47"/>
      <c r="E47" s="47"/>
      <c r="F47" s="47"/>
      <c r="G47" s="47"/>
      <c r="H47" s="48"/>
      <c r="I47" s="47"/>
      <c r="J47" s="47"/>
      <c r="M47" s="31"/>
      <c r="N47" s="28"/>
    </row>
    <row r="48" spans="2:15" ht="19.5" customHeight="1" x14ac:dyDescent="0.3">
      <c r="B48" s="49"/>
      <c r="C48" s="50"/>
      <c r="D48" s="51"/>
      <c r="E48" s="80"/>
      <c r="F48" s="80"/>
      <c r="G48" s="80"/>
      <c r="H48" s="52"/>
      <c r="I48" s="51"/>
      <c r="J48" s="51"/>
      <c r="K48" s="53"/>
      <c r="L48" s="53"/>
      <c r="M48" s="31"/>
      <c r="N48" s="54"/>
      <c r="O48" s="53"/>
    </row>
    <row r="49" spans="2:15" ht="33.75" customHeight="1" x14ac:dyDescent="0.3">
      <c r="B49" s="49"/>
      <c r="C49" s="2" t="s">
        <v>76</v>
      </c>
      <c r="D49" s="55"/>
      <c r="E49" s="81"/>
      <c r="F49" s="81"/>
      <c r="G49" s="82" t="s">
        <v>77</v>
      </c>
      <c r="H49" s="83"/>
      <c r="K49" s="53"/>
      <c r="L49" s="53"/>
      <c r="M49" s="31"/>
      <c r="N49" s="54"/>
      <c r="O49" s="53"/>
    </row>
    <row r="50" spans="2:15" ht="18.75" customHeight="1" x14ac:dyDescent="0.3">
      <c r="B50" s="49"/>
      <c r="C50" s="50"/>
      <c r="D50" s="51"/>
      <c r="E50" s="80"/>
      <c r="F50" s="80"/>
      <c r="G50" s="80"/>
      <c r="H50" s="57"/>
      <c r="L50" s="58"/>
      <c r="M50" s="31"/>
      <c r="N50" s="59"/>
      <c r="O50" s="59"/>
    </row>
    <row r="51" spans="2:15" ht="18.75" customHeight="1" x14ac:dyDescent="0.3">
      <c r="B51" s="60"/>
      <c r="C51" s="61"/>
      <c r="D51" s="62"/>
      <c r="E51" s="84"/>
      <c r="F51" s="84"/>
      <c r="G51" s="63"/>
      <c r="I51" s="77"/>
      <c r="J51" s="79"/>
      <c r="L51" s="53"/>
      <c r="M51" s="65"/>
      <c r="N51" s="53"/>
      <c r="O51" s="53"/>
    </row>
    <row r="52" spans="2:15" ht="37.5" customHeight="1" x14ac:dyDescent="0.3">
      <c r="B52" s="49"/>
      <c r="C52" s="28"/>
      <c r="D52" s="66"/>
      <c r="E52" s="67"/>
      <c r="F52" s="67"/>
      <c r="G52" s="67"/>
      <c r="H52" s="77"/>
      <c r="I52" s="77"/>
      <c r="J52" s="79"/>
      <c r="M52" s="65"/>
    </row>
    <row r="53" spans="2:15" x14ac:dyDescent="0.3">
      <c r="B53" s="49"/>
      <c r="C53" s="49"/>
      <c r="H53" s="78"/>
    </row>
    <row r="54" spans="2:15" ht="18.75" customHeight="1" x14ac:dyDescent="0.3">
      <c r="B54" s="49"/>
    </row>
    <row r="55" spans="2:15" customFormat="1" ht="15" x14ac:dyDescent="0.25"/>
  </sheetData>
  <mergeCells count="20">
    <mergeCell ref="H52:H53"/>
    <mergeCell ref="I52:J52"/>
    <mergeCell ref="E48:G48"/>
    <mergeCell ref="E49:F49"/>
    <mergeCell ref="G49:H49"/>
    <mergeCell ref="E50:G50"/>
    <mergeCell ref="E51:F51"/>
    <mergeCell ref="I51:J51"/>
    <mergeCell ref="B9:B11"/>
    <mergeCell ref="C9:C11"/>
    <mergeCell ref="D9:J9"/>
    <mergeCell ref="D10:H10"/>
    <mergeCell ref="I10:I11"/>
    <mergeCell ref="J10:J11"/>
    <mergeCell ref="B7:J7"/>
    <mergeCell ref="H1:J1"/>
    <mergeCell ref="B3:J3"/>
    <mergeCell ref="B4:J4"/>
    <mergeCell ref="B5:J5"/>
    <mergeCell ref="B6:J6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РП 2022 (додаток до рішення )</vt:lpstr>
      <vt:lpstr>'РП 2022 (додаток до рішення 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Бригінець Наталія Борисівна</dc:creator>
  <cp:lastModifiedBy>admin</cp:lastModifiedBy>
  <cp:lastPrinted>2021-06-02T13:18:02Z</cp:lastPrinted>
  <dcterms:created xsi:type="dcterms:W3CDTF">2021-05-27T10:31:04Z</dcterms:created>
  <dcterms:modified xsi:type="dcterms:W3CDTF">2021-06-08T08:49:56Z</dcterms:modified>
</cp:coreProperties>
</file>