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Лист1!$A$1:$AX$47</definedName>
  </definedNames>
  <calcPr calcId="125725"/>
</workbook>
</file>

<file path=xl/calcChain.xml><?xml version="1.0" encoding="utf-8"?>
<calcChain xmlns="http://schemas.openxmlformats.org/spreadsheetml/2006/main">
  <c r="C42" i="1"/>
  <c r="C19"/>
  <c r="D19"/>
  <c r="C41"/>
  <c r="D42"/>
  <c r="D41"/>
  <c r="C35"/>
  <c r="D35"/>
  <c r="C3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C32"/>
  <c r="D13"/>
  <c r="D14"/>
  <c r="D15"/>
  <c r="D16"/>
  <c r="D17"/>
  <c r="D18"/>
  <c r="D20"/>
  <c r="D21"/>
  <c r="D22"/>
  <c r="D23"/>
  <c r="D24"/>
  <c r="D25"/>
  <c r="D26"/>
  <c r="D27"/>
  <c r="D28"/>
  <c r="D29"/>
  <c r="D30"/>
  <c r="D31"/>
  <c r="D33"/>
  <c r="D32"/>
  <c r="C13"/>
  <c r="C14"/>
  <c r="C15"/>
  <c r="C16"/>
  <c r="G34"/>
  <c r="G44" s="1"/>
  <c r="V34"/>
  <c r="V44"/>
  <c r="T34"/>
  <c r="T44"/>
  <c r="R34"/>
  <c r="R44"/>
  <c r="P34"/>
  <c r="P44"/>
  <c r="N34"/>
  <c r="N44"/>
  <c r="C24"/>
  <c r="C40"/>
  <c r="C39"/>
  <c r="C38"/>
  <c r="C37"/>
  <c r="C36"/>
  <c r="C31"/>
  <c r="C30"/>
  <c r="C29"/>
  <c r="C28"/>
  <c r="C27"/>
  <c r="C26"/>
  <c r="C25"/>
  <c r="C23"/>
  <c r="C22"/>
  <c r="C21"/>
  <c r="C20"/>
  <c r="C18"/>
  <c r="C17"/>
  <c r="D40"/>
  <c r="AG34"/>
  <c r="AG44"/>
  <c r="AF34"/>
  <c r="AF44"/>
  <c r="AE34"/>
  <c r="AE44"/>
  <c r="AD34"/>
  <c r="AD44" s="1"/>
  <c r="AC34"/>
  <c r="AC44"/>
  <c r="AB34"/>
  <c r="AB44"/>
  <c r="O34"/>
  <c r="O44"/>
  <c r="M34"/>
  <c r="M44"/>
  <c r="K34"/>
  <c r="K44"/>
  <c r="J34"/>
  <c r="J44"/>
  <c r="I34"/>
  <c r="I44"/>
  <c r="F34"/>
  <c r="F44"/>
  <c r="D36"/>
  <c r="D37"/>
  <c r="D38"/>
  <c r="D39"/>
  <c r="D34"/>
  <c r="Q34"/>
  <c r="Q44" s="1"/>
  <c r="E34"/>
  <c r="E44" s="1"/>
  <c r="H34"/>
  <c r="H44" s="1"/>
  <c r="L34"/>
  <c r="L44" s="1"/>
  <c r="Y34"/>
  <c r="Y44" s="1"/>
  <c r="Z34"/>
  <c r="Z44" s="1"/>
  <c r="AA34"/>
  <c r="AA44" s="1"/>
  <c r="X34"/>
  <c r="X44" s="1"/>
  <c r="W34"/>
  <c r="W44" s="1"/>
  <c r="S34"/>
  <c r="S44" s="1"/>
  <c r="U34"/>
  <c r="U44" s="1"/>
  <c r="C34"/>
  <c r="D43"/>
  <c r="D44" s="1"/>
  <c r="C43"/>
  <c r="C44"/>
</calcChain>
</file>

<file path=xl/sharedStrings.xml><?xml version="1.0" encoding="utf-8"?>
<sst xmlns="http://schemas.openxmlformats.org/spreadsheetml/2006/main" count="75" uniqueCount="71">
  <si>
    <t>№</t>
  </si>
  <si>
    <t>В   них дітей</t>
  </si>
  <si>
    <t>1,5 годин</t>
  </si>
  <si>
    <t>3 години</t>
  </si>
  <si>
    <t>Звичайні</t>
  </si>
  <si>
    <t>«Віночок»</t>
  </si>
  <si>
    <t>«Джерельце»</t>
  </si>
  <si>
    <t>«Золота рибка»</t>
  </si>
  <si>
    <t>«Золотий ключик»</t>
  </si>
  <si>
    <t>«Зірочка»</t>
  </si>
  <si>
    <t>«Казка»</t>
  </si>
  <si>
    <t>«Калинка»</t>
  </si>
  <si>
    <t>«Ластівка»</t>
  </si>
  <si>
    <t>«Лісова казка»</t>
  </si>
  <si>
    <t>«Малятко»</t>
  </si>
  <si>
    <t>«Ромашка»</t>
  </si>
  <si>
    <t>«Сонечко»</t>
  </si>
  <si>
    <t>«Теремки»</t>
  </si>
  <si>
    <t>«Теремок»</t>
  </si>
  <si>
    <t>«Червоні вітрила»</t>
  </si>
  <si>
    <t>«Ялинка»</t>
  </si>
  <si>
    <t>«Перлинка»</t>
  </si>
  <si>
    <t>«Оленка»</t>
  </si>
  <si>
    <t>«Центр корекції та розитку дитини «Сіалія»</t>
  </si>
  <si>
    <t>ТОВ з обмеженою відповідальністю «Клуб щасливої родиии «Слоненятко Сонечко»</t>
  </si>
  <si>
    <t>ТОВ «ДНЗ «Дивомісто»</t>
  </si>
  <si>
    <t>ВАТ «Олександра»</t>
  </si>
  <si>
    <t>ДНЗ № 22 «Трембіта»</t>
  </si>
  <si>
    <t>ТОВ з обмеженою відповідальністю "Заклад дошкільної освіти "Фокус-Покус"</t>
  </si>
  <si>
    <t xml:space="preserve">     </t>
  </si>
  <si>
    <t>Цілодоб.</t>
  </si>
  <si>
    <t>«Капітошка»</t>
  </si>
  <si>
    <t>ФОП Корнієнко Федір Якович</t>
  </si>
  <si>
    <t>назва ЗДО</t>
  </si>
  <si>
    <t>"Барвінок"</t>
  </si>
  <si>
    <t>ТОВ з обмеженою відповідальністю «СПІК ІНГЛИШ»</t>
  </si>
  <si>
    <t xml:space="preserve"> </t>
  </si>
  <si>
    <t>Мережа закладів дошкільної освіти м. Бровари на 2020/2021 навчальний рік</t>
  </si>
  <si>
    <t>Перспектива відкриття груп, напрямок</t>
  </si>
  <si>
    <t>Всього (комунальна форма власності)</t>
  </si>
  <si>
    <t>Ігор САПОЖКО</t>
  </si>
  <si>
    <r>
      <rPr>
        <sz val="12"/>
        <rFont val="Times New Roman"/>
        <family val="1"/>
        <charset val="204"/>
      </rPr>
      <t xml:space="preserve">Міський голова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</t>
    </r>
  </si>
  <si>
    <t xml:space="preserve">Всього  </t>
  </si>
  <si>
    <t>БНВО («Центр розвитку дитини»)</t>
  </si>
  <si>
    <t>Всього (приватна форма власності)</t>
  </si>
  <si>
    <t xml:space="preserve"> Кільсть груп</t>
  </si>
  <si>
    <t>Кількість спеціальних груп</t>
  </si>
  <si>
    <t>Кількість прогулянкових груп</t>
  </si>
  <si>
    <t>Кількість різновікових груп</t>
  </si>
  <si>
    <t>Кількість цілодобових груп</t>
  </si>
  <si>
    <t>Кількість чергових груп</t>
  </si>
  <si>
    <t>Кількість вікових груп та в них  дітей</t>
  </si>
  <si>
    <t>груп</t>
  </si>
  <si>
    <t>1-2 роки</t>
  </si>
  <si>
    <t>2-3 роки</t>
  </si>
  <si>
    <t>3-4 роки</t>
  </si>
  <si>
    <t>4-5 роки</t>
  </si>
  <si>
    <t>Кількість дітей,  яким на 01.09.2020 виповнилось</t>
  </si>
  <si>
    <t>4 роки</t>
  </si>
  <si>
    <t>5-6 роки</t>
  </si>
  <si>
    <t>5 років</t>
  </si>
  <si>
    <t>6 років</t>
  </si>
  <si>
    <t>Логопедичні</t>
  </si>
  <si>
    <t>Інкюзивні</t>
  </si>
  <si>
    <t>Санаторні</t>
  </si>
  <si>
    <t>Прогулянкові</t>
  </si>
  <si>
    <t>Кількість  інклюзивних груп</t>
  </si>
  <si>
    <t>Кількість санаторних груп</t>
  </si>
  <si>
    <t>Кількість логопедичних  груп</t>
  </si>
  <si>
    <r>
      <rPr>
        <sz val="6"/>
        <color indexed="8"/>
        <rFont val="Times New Roman"/>
        <family val="1"/>
        <charset val="204"/>
      </rPr>
      <t>3-6 років (загальна  кількість дітей</t>
    </r>
    <r>
      <rPr>
        <sz val="8"/>
        <color indexed="8"/>
        <rFont val="Times New Roman"/>
        <family val="1"/>
        <charset val="204"/>
      </rPr>
      <t>)</t>
    </r>
  </si>
  <si>
    <t xml:space="preserve">                                                        Додаток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рішення виконавчого комітету Броварської міської ради                                                                                                                                                                                                                                 Київської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від 08.09.2020 р. № 652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</si>
</sst>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b/>
      <sz val="7"/>
      <name val="Calibri"/>
      <family val="2"/>
      <charset val="204"/>
    </font>
    <font>
      <sz val="7"/>
      <name val="Calibri"/>
      <family val="2"/>
      <charset val="204"/>
    </font>
    <font>
      <b/>
      <sz val="7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0" xfId="0" applyFont="1" applyBorder="1" applyAlignment="1">
      <alignment horizontal="right" indent="1"/>
    </xf>
    <xf numFmtId="0" fontId="3" fillId="0" borderId="0" xfId="0" applyFont="1" applyAlignme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 applyBorder="1" applyAlignment="1">
      <alignment vertical="top" wrapText="1"/>
    </xf>
    <xf numFmtId="0" fontId="11" fillId="0" borderId="0" xfId="0" applyFont="1" applyAlignment="1">
      <alignment horizontal="right" wrapText="1" indent="1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/>
    <xf numFmtId="0" fontId="12" fillId="0" borderId="0" xfId="0" applyFont="1"/>
    <xf numFmtId="0" fontId="12" fillId="4" borderId="0" xfId="0" applyFont="1" applyFill="1"/>
    <xf numFmtId="0" fontId="12" fillId="0" borderId="0" xfId="0" applyFont="1" applyAlignment="1">
      <alignment vertical="top"/>
    </xf>
    <xf numFmtId="0" fontId="12" fillId="3" borderId="3" xfId="0" applyFont="1" applyFill="1" applyBorder="1"/>
    <xf numFmtId="0" fontId="12" fillId="2" borderId="0" xfId="0" applyFont="1" applyFill="1"/>
    <xf numFmtId="0" fontId="13" fillId="0" borderId="9" xfId="0" applyFont="1" applyFill="1" applyBorder="1"/>
    <xf numFmtId="0" fontId="14" fillId="0" borderId="0" xfId="0" applyFont="1"/>
    <xf numFmtId="0" fontId="12" fillId="0" borderId="0" xfId="0" applyFont="1" applyAlignment="1">
      <alignment wrapText="1"/>
    </xf>
    <xf numFmtId="0" fontId="15" fillId="0" borderId="9" xfId="0" applyFont="1" applyBorder="1"/>
    <xf numFmtId="0" fontId="13" fillId="0" borderId="9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0" xfId="0" applyFont="1" applyAlignment="1">
      <alignment vertical="center" wrapText="1"/>
    </xf>
    <xf numFmtId="0" fontId="17" fillId="0" borderId="4" xfId="0" applyFont="1" applyBorder="1" applyAlignment="1">
      <alignment horizontal="left" wrapText="1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/>
    </xf>
    <xf numFmtId="0" fontId="18" fillId="3" borderId="4" xfId="0" applyFont="1" applyFill="1" applyBorder="1" applyAlignment="1">
      <alignment horizontal="right" vertical="center" wrapText="1"/>
    </xf>
    <xf numFmtId="17" fontId="18" fillId="3" borderId="4" xfId="0" applyNumberFormat="1" applyFont="1" applyFill="1" applyBorder="1" applyAlignment="1">
      <alignment horizontal="right" vertical="center" wrapText="1"/>
    </xf>
    <xf numFmtId="0" fontId="18" fillId="3" borderId="4" xfId="0" applyFont="1" applyFill="1" applyBorder="1"/>
    <xf numFmtId="0" fontId="18" fillId="0" borderId="4" xfId="0" applyFont="1" applyBorder="1" applyAlignment="1">
      <alignment horizontal="left"/>
    </xf>
    <xf numFmtId="0" fontId="19" fillId="0" borderId="4" xfId="0" applyFont="1" applyBorder="1" applyAlignment="1">
      <alignment horizontal="left" wrapText="1"/>
    </xf>
    <xf numFmtId="0" fontId="18" fillId="0" borderId="4" xfId="0" applyFont="1" applyBorder="1"/>
    <xf numFmtId="0" fontId="18" fillId="0" borderId="4" xfId="0" applyFont="1" applyBorder="1" applyAlignment="1">
      <alignment horizontal="right"/>
    </xf>
    <xf numFmtId="0" fontId="19" fillId="3" borderId="4" xfId="0" applyFont="1" applyFill="1" applyBorder="1" applyAlignment="1">
      <alignment horizontal="left"/>
    </xf>
    <xf numFmtId="17" fontId="18" fillId="3" borderId="4" xfId="0" applyNumberFormat="1" applyFont="1" applyFill="1" applyBorder="1"/>
    <xf numFmtId="0" fontId="18" fillId="3" borderId="4" xfId="0" applyFont="1" applyFill="1" applyBorder="1" applyAlignment="1">
      <alignment horizontal="right"/>
    </xf>
    <xf numFmtId="0" fontId="19" fillId="0" borderId="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8" fillId="0" borderId="5" xfId="0" applyFont="1" applyBorder="1"/>
    <xf numFmtId="0" fontId="18" fillId="0" borderId="5" xfId="0" applyFont="1" applyBorder="1" applyAlignment="1">
      <alignment horizontal="right"/>
    </xf>
    <xf numFmtId="0" fontId="19" fillId="0" borderId="7" xfId="0" applyFont="1" applyFill="1" applyBorder="1" applyAlignment="1">
      <alignment vertical="top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/>
    <xf numFmtId="0" fontId="19" fillId="0" borderId="8" xfId="0" applyFont="1" applyFill="1" applyBorder="1" applyAlignment="1">
      <alignment horizontal="right"/>
    </xf>
    <xf numFmtId="0" fontId="18" fillId="3" borderId="6" xfId="0" applyFont="1" applyFill="1" applyBorder="1" applyAlignment="1">
      <alignment horizontal="left" vertical="top"/>
    </xf>
    <xf numFmtId="0" fontId="19" fillId="3" borderId="6" xfId="0" applyFont="1" applyFill="1" applyBorder="1" applyAlignment="1">
      <alignment horizontal="left" wrapText="1"/>
    </xf>
    <xf numFmtId="0" fontId="18" fillId="3" borderId="6" xfId="0" applyFont="1" applyFill="1" applyBorder="1" applyAlignment="1">
      <alignment horizontal="left"/>
    </xf>
    <xf numFmtId="0" fontId="18" fillId="3" borderId="6" xfId="0" applyFont="1" applyFill="1" applyBorder="1"/>
    <xf numFmtId="0" fontId="18" fillId="0" borderId="4" xfId="0" applyFont="1" applyBorder="1" applyAlignment="1">
      <alignment horizontal="left" vertical="top"/>
    </xf>
    <xf numFmtId="0" fontId="20" fillId="0" borderId="4" xfId="0" applyFont="1" applyBorder="1"/>
    <xf numFmtId="0" fontId="18" fillId="0" borderId="4" xfId="0" applyFont="1" applyBorder="1" applyAlignment="1">
      <alignment horizontal="left" vertical="top" wrapText="1"/>
    </xf>
    <xf numFmtId="0" fontId="19" fillId="3" borderId="4" xfId="0" applyFont="1" applyFill="1" applyBorder="1" applyAlignment="1">
      <alignment horizontal="left" wrapText="1"/>
    </xf>
    <xf numFmtId="0" fontId="18" fillId="3" borderId="4" xfId="0" applyFont="1" applyFill="1" applyBorder="1" applyAlignment="1">
      <alignment horizontal="left" wrapText="1"/>
    </xf>
    <xf numFmtId="0" fontId="18" fillId="3" borderId="4" xfId="0" applyFont="1" applyFill="1" applyBorder="1" applyAlignment="1">
      <alignment wrapText="1"/>
    </xf>
    <xf numFmtId="0" fontId="20" fillId="0" borderId="5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wrapText="1"/>
    </xf>
    <xf numFmtId="0" fontId="21" fillId="0" borderId="7" xfId="0" applyFont="1" applyBorder="1"/>
    <xf numFmtId="0" fontId="19" fillId="0" borderId="8" xfId="0" applyFont="1" applyBorder="1" applyAlignment="1">
      <alignment wrapText="1"/>
    </xf>
    <xf numFmtId="0" fontId="19" fillId="0" borderId="8" xfId="0" applyFont="1" applyBorder="1"/>
    <xf numFmtId="0" fontId="19" fillId="0" borderId="7" xfId="0" applyFont="1" applyBorder="1"/>
    <xf numFmtId="0" fontId="16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vertical="center" textRotation="90" wrapText="1"/>
    </xf>
    <xf numFmtId="16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vertical="center" textRotation="90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16" fontId="4" fillId="0" borderId="4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3"/>
  <sheetViews>
    <sheetView tabSelected="1" view="pageBreakPreview" zoomScale="84" zoomScaleNormal="89" zoomScaleSheetLayoutView="84" workbookViewId="0">
      <selection activeCell="N3" sqref="N3:X9"/>
    </sheetView>
  </sheetViews>
  <sheetFormatPr defaultRowHeight="15"/>
  <cols>
    <col min="1" max="1" width="2.7109375" customWidth="1"/>
    <col min="2" max="2" width="17.28515625" customWidth="1"/>
    <col min="3" max="3" width="4.28515625" customWidth="1"/>
    <col min="4" max="4" width="4.7109375" customWidth="1"/>
    <col min="5" max="7" width="3.5703125" customWidth="1"/>
    <col min="8" max="8" width="3.140625" customWidth="1"/>
    <col min="9" max="10" width="3.42578125" customWidth="1"/>
    <col min="11" max="11" width="3.7109375" customWidth="1"/>
    <col min="12" max="12" width="4.42578125" customWidth="1"/>
    <col min="13" max="14" width="2.85546875" customWidth="1"/>
    <col min="15" max="15" width="3.140625" customWidth="1"/>
    <col min="16" max="16" width="3.7109375" customWidth="1"/>
    <col min="17" max="17" width="4.140625" customWidth="1"/>
    <col min="18" max="18" width="3.140625" customWidth="1"/>
    <col min="19" max="19" width="4.28515625" customWidth="1"/>
    <col min="20" max="20" width="3.42578125" customWidth="1"/>
    <col min="21" max="21" width="4.7109375" customWidth="1"/>
    <col min="22" max="22" width="3.5703125" customWidth="1"/>
    <col min="23" max="23" width="4.5703125" customWidth="1"/>
    <col min="24" max="24" width="4.85546875" customWidth="1"/>
    <col min="25" max="25" width="4.42578125" customWidth="1"/>
    <col min="26" max="26" width="4.7109375" customWidth="1"/>
    <col min="27" max="27" width="4.28515625" customWidth="1"/>
    <col min="28" max="28" width="3.42578125" customWidth="1"/>
    <col min="29" max="29" width="3.85546875" customWidth="1"/>
    <col min="30" max="31" width="3.140625" customWidth="1"/>
    <col min="32" max="32" width="3.28515625" customWidth="1"/>
    <col min="33" max="33" width="2.85546875" customWidth="1"/>
  </cols>
  <sheetData>
    <row r="1" spans="1:39" s="9" customFormat="1" ht="51" customHeight="1">
      <c r="A1" s="8" t="s">
        <v>36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66" t="s">
        <v>70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9" s="1" customFormat="1" ht="13.5" customHeight="1">
      <c r="A2" s="71" t="s">
        <v>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3"/>
    </row>
    <row r="3" spans="1:39" s="2" customFormat="1" ht="15" customHeight="1">
      <c r="A3" s="72" t="s">
        <v>0</v>
      </c>
      <c r="B3" s="68" t="s">
        <v>33</v>
      </c>
      <c r="C3" s="68" t="s">
        <v>45</v>
      </c>
      <c r="D3" s="68" t="s">
        <v>1</v>
      </c>
      <c r="E3" s="68" t="s">
        <v>66</v>
      </c>
      <c r="F3" s="68" t="s">
        <v>67</v>
      </c>
      <c r="G3" s="68" t="s">
        <v>68</v>
      </c>
      <c r="H3" s="68" t="s">
        <v>46</v>
      </c>
      <c r="I3" s="68" t="s">
        <v>47</v>
      </c>
      <c r="J3" s="68" t="s">
        <v>48</v>
      </c>
      <c r="K3" s="68" t="s">
        <v>49</v>
      </c>
      <c r="L3" s="70" t="s">
        <v>50</v>
      </c>
      <c r="M3" s="70"/>
      <c r="N3" s="70" t="s">
        <v>51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 t="s">
        <v>57</v>
      </c>
      <c r="Z3" s="70"/>
      <c r="AA3" s="70"/>
      <c r="AB3" s="70" t="s">
        <v>38</v>
      </c>
      <c r="AC3" s="74"/>
      <c r="AD3" s="74"/>
      <c r="AE3" s="74"/>
      <c r="AF3" s="74"/>
      <c r="AG3" s="74"/>
      <c r="AH3" s="73"/>
      <c r="AI3" s="12"/>
      <c r="AJ3" s="12"/>
      <c r="AK3" s="12"/>
      <c r="AL3" s="12"/>
      <c r="AM3" s="12"/>
    </row>
    <row r="4" spans="1:39" s="2" customFormat="1" ht="25.5" customHeight="1">
      <c r="A4" s="72"/>
      <c r="B4" s="68"/>
      <c r="C4" s="68"/>
      <c r="D4" s="68"/>
      <c r="E4" s="68"/>
      <c r="F4" s="68"/>
      <c r="G4" s="68"/>
      <c r="H4" s="68"/>
      <c r="I4" s="68"/>
      <c r="J4" s="68"/>
      <c r="K4" s="68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4"/>
      <c r="AC4" s="74"/>
      <c r="AD4" s="74"/>
      <c r="AE4" s="74"/>
      <c r="AF4" s="74"/>
      <c r="AG4" s="74"/>
      <c r="AH4" s="73"/>
      <c r="AI4" s="12"/>
      <c r="AJ4" s="12"/>
      <c r="AK4" s="12"/>
      <c r="AL4" s="12"/>
      <c r="AM4" s="12"/>
    </row>
    <row r="5" spans="1:39" s="2" customFormat="1" ht="15" customHeight="1" thickBot="1">
      <c r="A5" s="72"/>
      <c r="B5" s="68"/>
      <c r="C5" s="68"/>
      <c r="D5" s="68"/>
      <c r="E5" s="68"/>
      <c r="F5" s="68"/>
      <c r="G5" s="68"/>
      <c r="H5" s="68"/>
      <c r="I5" s="68"/>
      <c r="J5" s="68"/>
      <c r="K5" s="68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4"/>
      <c r="AC5" s="74"/>
      <c r="AD5" s="74"/>
      <c r="AE5" s="74"/>
      <c r="AF5" s="74"/>
      <c r="AG5" s="74"/>
      <c r="AH5" s="73"/>
      <c r="AI5" s="22"/>
      <c r="AJ5" s="12"/>
      <c r="AK5" s="12"/>
      <c r="AL5" s="12"/>
      <c r="AM5" s="12"/>
    </row>
    <row r="6" spans="1:39" s="2" customFormat="1" ht="1.5" customHeight="1">
      <c r="A6" s="72"/>
      <c r="B6" s="68"/>
      <c r="C6" s="68"/>
      <c r="D6" s="68"/>
      <c r="E6" s="68"/>
      <c r="F6" s="68"/>
      <c r="G6" s="68"/>
      <c r="H6" s="68"/>
      <c r="I6" s="68"/>
      <c r="J6" s="68"/>
      <c r="K6" s="68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4"/>
      <c r="AC6" s="74"/>
      <c r="AD6" s="74"/>
      <c r="AE6" s="74"/>
      <c r="AF6" s="74"/>
      <c r="AG6" s="74"/>
      <c r="AH6" s="73"/>
      <c r="AI6" s="12"/>
      <c r="AJ6" s="12"/>
      <c r="AK6" s="12"/>
      <c r="AL6" s="12"/>
      <c r="AM6" s="23"/>
    </row>
    <row r="7" spans="1:39" s="2" customFormat="1" ht="12">
      <c r="A7" s="72"/>
      <c r="B7" s="68"/>
      <c r="C7" s="68"/>
      <c r="D7" s="68"/>
      <c r="E7" s="68"/>
      <c r="F7" s="68"/>
      <c r="G7" s="68"/>
      <c r="H7" s="68"/>
      <c r="I7" s="68"/>
      <c r="J7" s="68"/>
      <c r="K7" s="68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4"/>
      <c r="AC7" s="74"/>
      <c r="AD7" s="74"/>
      <c r="AE7" s="74"/>
      <c r="AF7" s="74"/>
      <c r="AG7" s="74"/>
      <c r="AH7" s="73"/>
      <c r="AI7" s="12"/>
      <c r="AJ7" s="12"/>
      <c r="AK7" s="12"/>
      <c r="AL7" s="12"/>
      <c r="AM7" s="12"/>
    </row>
    <row r="8" spans="1:39" s="2" customFormat="1" ht="15" hidden="1" customHeight="1">
      <c r="A8" s="72"/>
      <c r="B8" s="68"/>
      <c r="C8" s="68"/>
      <c r="D8" s="68"/>
      <c r="E8" s="68"/>
      <c r="F8" s="68"/>
      <c r="G8" s="68"/>
      <c r="H8" s="68"/>
      <c r="I8" s="68"/>
      <c r="J8" s="68"/>
      <c r="K8" s="68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4"/>
      <c r="AC8" s="74"/>
      <c r="AD8" s="74"/>
      <c r="AE8" s="74"/>
      <c r="AF8" s="74"/>
      <c r="AG8" s="74"/>
      <c r="AH8" s="73"/>
      <c r="AI8" s="12"/>
      <c r="AJ8" s="12"/>
      <c r="AK8" s="12"/>
      <c r="AL8" s="12"/>
      <c r="AM8" s="12"/>
    </row>
    <row r="9" spans="1:39" s="2" customFormat="1" ht="8.25" hidden="1" customHeight="1" thickBot="1">
      <c r="A9" s="72"/>
      <c r="B9" s="68"/>
      <c r="C9" s="68"/>
      <c r="D9" s="68"/>
      <c r="E9" s="68"/>
      <c r="F9" s="68"/>
      <c r="G9" s="68"/>
      <c r="H9" s="68"/>
      <c r="I9" s="68"/>
      <c r="J9" s="68"/>
      <c r="K9" s="68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4"/>
      <c r="AC9" s="74"/>
      <c r="AD9" s="74"/>
      <c r="AE9" s="74"/>
      <c r="AF9" s="74"/>
      <c r="AG9" s="74"/>
      <c r="AH9" s="24"/>
      <c r="AI9" s="12"/>
      <c r="AJ9" s="12"/>
      <c r="AK9" s="12"/>
      <c r="AL9" s="12"/>
      <c r="AM9" s="12"/>
    </row>
    <row r="10" spans="1:39" s="2" customFormat="1" ht="12">
      <c r="A10" s="72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 t="s">
        <v>2</v>
      </c>
      <c r="M10" s="68" t="s">
        <v>3</v>
      </c>
      <c r="N10" s="75" t="s">
        <v>52</v>
      </c>
      <c r="O10" s="69" t="s">
        <v>53</v>
      </c>
      <c r="P10" s="80" t="s">
        <v>52</v>
      </c>
      <c r="Q10" s="69" t="s">
        <v>54</v>
      </c>
      <c r="R10" s="80" t="s">
        <v>52</v>
      </c>
      <c r="S10" s="69" t="s">
        <v>55</v>
      </c>
      <c r="T10" s="80" t="s">
        <v>52</v>
      </c>
      <c r="U10" s="69" t="s">
        <v>56</v>
      </c>
      <c r="V10" s="80" t="s">
        <v>52</v>
      </c>
      <c r="W10" s="69" t="s">
        <v>59</v>
      </c>
      <c r="X10" s="70" t="s">
        <v>69</v>
      </c>
      <c r="Y10" s="70" t="s">
        <v>58</v>
      </c>
      <c r="Z10" s="70" t="s">
        <v>60</v>
      </c>
      <c r="AA10" s="70" t="s">
        <v>61</v>
      </c>
      <c r="AB10" s="68" t="s">
        <v>4</v>
      </c>
      <c r="AC10" s="68" t="s">
        <v>62</v>
      </c>
      <c r="AD10" s="76" t="s">
        <v>63</v>
      </c>
      <c r="AE10" s="68" t="s">
        <v>30</v>
      </c>
      <c r="AF10" s="68" t="s">
        <v>64</v>
      </c>
      <c r="AG10" s="68" t="s">
        <v>65</v>
      </c>
      <c r="AH10" s="73"/>
      <c r="AI10" s="12"/>
      <c r="AJ10" s="12"/>
      <c r="AK10" s="12"/>
      <c r="AL10" s="12"/>
      <c r="AM10" s="12"/>
    </row>
    <row r="11" spans="1:39" s="2" customFormat="1" ht="15" customHeight="1">
      <c r="A11" s="72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75"/>
      <c r="O11" s="69"/>
      <c r="P11" s="80"/>
      <c r="Q11" s="69"/>
      <c r="R11" s="80"/>
      <c r="S11" s="69"/>
      <c r="T11" s="80"/>
      <c r="U11" s="69"/>
      <c r="V11" s="80"/>
      <c r="W11" s="69"/>
      <c r="X11" s="70"/>
      <c r="Y11" s="70"/>
      <c r="Z11" s="70"/>
      <c r="AA11" s="70"/>
      <c r="AB11" s="68"/>
      <c r="AC11" s="68"/>
      <c r="AD11" s="76"/>
      <c r="AE11" s="68"/>
      <c r="AF11" s="68"/>
      <c r="AG11" s="68"/>
      <c r="AH11" s="73"/>
      <c r="AI11" s="12"/>
      <c r="AJ11" s="12"/>
      <c r="AK11" s="12"/>
      <c r="AL11" s="12"/>
      <c r="AM11" s="12"/>
    </row>
    <row r="12" spans="1:39" s="2" customFormat="1" ht="28.5" customHeight="1">
      <c r="A12" s="72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75"/>
      <c r="O12" s="69"/>
      <c r="P12" s="80"/>
      <c r="Q12" s="69"/>
      <c r="R12" s="80"/>
      <c r="S12" s="69"/>
      <c r="T12" s="80"/>
      <c r="U12" s="69"/>
      <c r="V12" s="80"/>
      <c r="W12" s="69"/>
      <c r="X12" s="70"/>
      <c r="Y12" s="70"/>
      <c r="Z12" s="70"/>
      <c r="AA12" s="70"/>
      <c r="AB12" s="68"/>
      <c r="AC12" s="68"/>
      <c r="AD12" s="76"/>
      <c r="AE12" s="68"/>
      <c r="AF12" s="68"/>
      <c r="AG12" s="68"/>
      <c r="AH12" s="73"/>
      <c r="AI12" s="12"/>
      <c r="AJ12" s="12"/>
      <c r="AK12" s="12"/>
      <c r="AL12" s="12"/>
      <c r="AM12" s="12"/>
    </row>
    <row r="13" spans="1:39" s="11" customFormat="1" ht="14.25" customHeight="1">
      <c r="A13" s="26">
        <v>1</v>
      </c>
      <c r="B13" s="27" t="s">
        <v>34</v>
      </c>
      <c r="C13" s="28">
        <f>SUM(N13,P13,R13,T13,V13)</f>
        <v>12</v>
      </c>
      <c r="D13" s="28">
        <f>SUM(O13,Q13,S13,U13,W13)</f>
        <v>385</v>
      </c>
      <c r="E13" s="29"/>
      <c r="F13" s="29">
        <v>4</v>
      </c>
      <c r="G13" s="29">
        <v>3</v>
      </c>
      <c r="H13" s="29"/>
      <c r="I13" s="29"/>
      <c r="J13" s="29"/>
      <c r="K13" s="29"/>
      <c r="L13" s="29">
        <v>2</v>
      </c>
      <c r="M13" s="29"/>
      <c r="N13" s="29"/>
      <c r="O13" s="30"/>
      <c r="P13" s="31">
        <v>2</v>
      </c>
      <c r="Q13" s="29">
        <v>64</v>
      </c>
      <c r="R13" s="29">
        <v>3</v>
      </c>
      <c r="S13" s="29">
        <v>105</v>
      </c>
      <c r="T13" s="29">
        <v>3</v>
      </c>
      <c r="U13" s="29">
        <v>95</v>
      </c>
      <c r="V13" s="29">
        <v>4</v>
      </c>
      <c r="W13" s="29">
        <v>121</v>
      </c>
      <c r="X13" s="29">
        <v>321</v>
      </c>
      <c r="Y13" s="29">
        <v>90</v>
      </c>
      <c r="Z13" s="29">
        <v>100</v>
      </c>
      <c r="AA13" s="29">
        <v>4</v>
      </c>
      <c r="AB13" s="29"/>
      <c r="AC13" s="29"/>
      <c r="AD13" s="29"/>
      <c r="AE13" s="29"/>
      <c r="AF13" s="29"/>
      <c r="AG13" s="29"/>
      <c r="AH13" s="10"/>
    </row>
    <row r="14" spans="1:39" s="12" customFormat="1" ht="35.25" customHeight="1">
      <c r="A14" s="32">
        <v>2</v>
      </c>
      <c r="B14" s="25" t="s">
        <v>43</v>
      </c>
      <c r="C14" s="32">
        <f t="shared" ref="C14:C23" si="0">SUM(N14,P14,R14,T14,V14)</f>
        <v>8</v>
      </c>
      <c r="D14" s="32">
        <f t="shared" ref="D14:D33" si="1">SUM(O14,Q14,S14,U14,W14)</f>
        <v>132</v>
      </c>
      <c r="E14" s="34"/>
      <c r="F14" s="34"/>
      <c r="G14" s="34"/>
      <c r="H14" s="34"/>
      <c r="I14" s="34">
        <v>2</v>
      </c>
      <c r="J14" s="34"/>
      <c r="K14" s="34"/>
      <c r="L14" s="34"/>
      <c r="M14" s="34"/>
      <c r="N14" s="34"/>
      <c r="O14" s="34"/>
      <c r="P14" s="34"/>
      <c r="Q14" s="34"/>
      <c r="R14" s="34">
        <v>2</v>
      </c>
      <c r="S14" s="34">
        <v>27</v>
      </c>
      <c r="T14" s="34">
        <v>2</v>
      </c>
      <c r="U14" s="35">
        <v>35</v>
      </c>
      <c r="V14" s="35">
        <v>4</v>
      </c>
      <c r="W14" s="34">
        <v>70</v>
      </c>
      <c r="X14" s="34">
        <v>132</v>
      </c>
      <c r="Y14" s="34">
        <v>23</v>
      </c>
      <c r="Z14" s="34">
        <v>67</v>
      </c>
      <c r="AA14" s="34">
        <v>1</v>
      </c>
      <c r="AB14" s="34"/>
      <c r="AC14" s="34"/>
      <c r="AD14" s="34"/>
      <c r="AE14" s="34"/>
      <c r="AF14" s="34"/>
      <c r="AG14" s="34"/>
    </row>
    <row r="15" spans="1:39" s="13" customFormat="1" ht="14.25" customHeight="1">
      <c r="A15" s="28">
        <v>3</v>
      </c>
      <c r="B15" s="36" t="s">
        <v>5</v>
      </c>
      <c r="C15" s="28">
        <f t="shared" si="0"/>
        <v>8</v>
      </c>
      <c r="D15" s="28">
        <f t="shared" si="1"/>
        <v>237</v>
      </c>
      <c r="E15" s="31">
        <v>3</v>
      </c>
      <c r="F15" s="31"/>
      <c r="G15" s="31">
        <v>2</v>
      </c>
      <c r="H15" s="31"/>
      <c r="I15" s="31"/>
      <c r="J15" s="31"/>
      <c r="K15" s="31"/>
      <c r="L15" s="31">
        <v>2</v>
      </c>
      <c r="M15" s="31"/>
      <c r="N15" s="31"/>
      <c r="O15" s="37"/>
      <c r="P15" s="31">
        <v>2</v>
      </c>
      <c r="Q15" s="31">
        <v>42</v>
      </c>
      <c r="R15" s="31">
        <v>2</v>
      </c>
      <c r="S15" s="31">
        <v>64</v>
      </c>
      <c r="T15" s="31">
        <v>2</v>
      </c>
      <c r="U15" s="38">
        <v>64</v>
      </c>
      <c r="V15" s="38">
        <v>2</v>
      </c>
      <c r="W15" s="31">
        <v>67</v>
      </c>
      <c r="X15" s="31">
        <v>195</v>
      </c>
      <c r="Y15" s="31">
        <v>61</v>
      </c>
      <c r="Z15" s="31">
        <v>62</v>
      </c>
      <c r="AA15" s="31">
        <v>3</v>
      </c>
      <c r="AB15" s="31"/>
      <c r="AC15" s="31">
        <v>1</v>
      </c>
      <c r="AD15" s="31">
        <v>1</v>
      </c>
      <c r="AE15" s="31"/>
      <c r="AF15" s="31"/>
      <c r="AG15" s="31"/>
      <c r="AH15" s="11"/>
      <c r="AI15" s="11"/>
      <c r="AJ15" s="11"/>
      <c r="AK15" s="11"/>
      <c r="AL15" s="11"/>
      <c r="AM15" s="11"/>
    </row>
    <row r="16" spans="1:39" s="12" customFormat="1" ht="12.75">
      <c r="A16" s="32">
        <v>4</v>
      </c>
      <c r="B16" s="36" t="s">
        <v>6</v>
      </c>
      <c r="C16" s="28">
        <f t="shared" si="0"/>
        <v>13</v>
      </c>
      <c r="D16" s="28">
        <f t="shared" si="1"/>
        <v>403</v>
      </c>
      <c r="E16" s="31">
        <v>4</v>
      </c>
      <c r="F16" s="31"/>
      <c r="G16" s="31">
        <v>4</v>
      </c>
      <c r="H16" s="31">
        <v>1</v>
      </c>
      <c r="I16" s="31"/>
      <c r="J16" s="31"/>
      <c r="K16" s="31"/>
      <c r="L16" s="31">
        <v>1</v>
      </c>
      <c r="M16" s="31"/>
      <c r="N16" s="31"/>
      <c r="O16" s="31"/>
      <c r="P16" s="31">
        <v>2</v>
      </c>
      <c r="Q16" s="31">
        <v>55</v>
      </c>
      <c r="R16" s="31">
        <v>4</v>
      </c>
      <c r="S16" s="31">
        <v>98</v>
      </c>
      <c r="T16" s="31">
        <v>3</v>
      </c>
      <c r="U16" s="38">
        <v>106</v>
      </c>
      <c r="V16" s="38">
        <v>4</v>
      </c>
      <c r="W16" s="31">
        <v>144</v>
      </c>
      <c r="X16" s="31">
        <v>348</v>
      </c>
      <c r="Y16" s="31">
        <v>106</v>
      </c>
      <c r="Z16" s="31">
        <v>127</v>
      </c>
      <c r="AA16" s="31">
        <v>17</v>
      </c>
      <c r="AB16" s="31"/>
      <c r="AC16" s="31"/>
      <c r="AD16" s="31">
        <v>1</v>
      </c>
      <c r="AE16" s="31"/>
      <c r="AF16" s="31"/>
      <c r="AG16" s="31"/>
      <c r="AI16" s="14"/>
    </row>
    <row r="17" spans="1:39" s="12" customFormat="1" ht="14.25" customHeight="1">
      <c r="A17" s="32">
        <v>5</v>
      </c>
      <c r="B17" s="39" t="s">
        <v>7</v>
      </c>
      <c r="C17" s="32">
        <f t="shared" si="0"/>
        <v>12</v>
      </c>
      <c r="D17" s="32">
        <f t="shared" si="1"/>
        <v>265</v>
      </c>
      <c r="E17" s="34">
        <v>2</v>
      </c>
      <c r="F17" s="34"/>
      <c r="G17" s="34">
        <v>2</v>
      </c>
      <c r="H17" s="34"/>
      <c r="I17" s="34"/>
      <c r="J17" s="34"/>
      <c r="K17" s="34"/>
      <c r="L17" s="34">
        <v>2</v>
      </c>
      <c r="M17" s="34"/>
      <c r="N17" s="34"/>
      <c r="O17" s="34"/>
      <c r="P17" s="34">
        <v>1</v>
      </c>
      <c r="Q17" s="34">
        <v>21</v>
      </c>
      <c r="R17" s="34">
        <v>4</v>
      </c>
      <c r="S17" s="34">
        <v>74</v>
      </c>
      <c r="T17" s="34">
        <v>3</v>
      </c>
      <c r="U17" s="35">
        <v>68</v>
      </c>
      <c r="V17" s="35">
        <v>4</v>
      </c>
      <c r="W17" s="34">
        <v>102</v>
      </c>
      <c r="X17" s="34">
        <v>244</v>
      </c>
      <c r="Y17" s="34">
        <v>72</v>
      </c>
      <c r="Z17" s="34">
        <v>79</v>
      </c>
      <c r="AA17" s="34">
        <v>9</v>
      </c>
      <c r="AB17" s="34"/>
      <c r="AC17" s="34">
        <v>1</v>
      </c>
      <c r="AD17" s="34">
        <v>1</v>
      </c>
      <c r="AE17" s="34"/>
      <c r="AF17" s="34"/>
      <c r="AG17" s="34"/>
    </row>
    <row r="18" spans="1:39" s="12" customFormat="1" ht="15.75" customHeight="1">
      <c r="A18" s="32">
        <v>6</v>
      </c>
      <c r="B18" s="36" t="s">
        <v>8</v>
      </c>
      <c r="C18" s="28">
        <f t="shared" si="0"/>
        <v>11</v>
      </c>
      <c r="D18" s="28">
        <f t="shared" si="1"/>
        <v>232</v>
      </c>
      <c r="E18" s="31">
        <v>2</v>
      </c>
      <c r="F18" s="31"/>
      <c r="G18" s="31">
        <v>3</v>
      </c>
      <c r="H18" s="31"/>
      <c r="I18" s="31"/>
      <c r="J18" s="31"/>
      <c r="K18" s="31"/>
      <c r="L18" s="31">
        <v>1</v>
      </c>
      <c r="M18" s="31"/>
      <c r="N18" s="31"/>
      <c r="O18" s="31"/>
      <c r="P18" s="31">
        <v>2</v>
      </c>
      <c r="Q18" s="31">
        <v>35</v>
      </c>
      <c r="R18" s="31">
        <v>3</v>
      </c>
      <c r="S18" s="31">
        <v>52</v>
      </c>
      <c r="T18" s="31">
        <v>3</v>
      </c>
      <c r="U18" s="38">
        <v>63</v>
      </c>
      <c r="V18" s="38">
        <v>3</v>
      </c>
      <c r="W18" s="31">
        <v>82</v>
      </c>
      <c r="X18" s="31">
        <v>197</v>
      </c>
      <c r="Y18" s="31">
        <v>61</v>
      </c>
      <c r="Z18" s="31">
        <v>75</v>
      </c>
      <c r="AA18" s="31">
        <v>5</v>
      </c>
      <c r="AB18" s="31"/>
      <c r="AC18" s="31"/>
      <c r="AD18" s="31">
        <v>1</v>
      </c>
      <c r="AE18" s="31"/>
      <c r="AF18" s="31"/>
      <c r="AG18" s="31"/>
    </row>
    <row r="19" spans="1:39" s="12" customFormat="1" ht="15.75" customHeight="1">
      <c r="A19" s="32">
        <v>7</v>
      </c>
      <c r="B19" s="39" t="s">
        <v>9</v>
      </c>
      <c r="C19" s="32">
        <f t="shared" si="0"/>
        <v>5</v>
      </c>
      <c r="D19" s="32">
        <f t="shared" si="1"/>
        <v>140</v>
      </c>
      <c r="E19" s="34"/>
      <c r="F19" s="34"/>
      <c r="G19" s="34">
        <v>1</v>
      </c>
      <c r="H19" s="34"/>
      <c r="I19" s="34"/>
      <c r="J19" s="34"/>
      <c r="K19" s="34"/>
      <c r="L19" s="34">
        <v>1</v>
      </c>
      <c r="M19" s="34"/>
      <c r="N19" s="34"/>
      <c r="O19" s="34"/>
      <c r="P19" s="34">
        <v>1</v>
      </c>
      <c r="Q19" s="34">
        <v>25</v>
      </c>
      <c r="R19" s="34">
        <v>1</v>
      </c>
      <c r="S19" s="34">
        <v>40</v>
      </c>
      <c r="T19" s="34">
        <v>1</v>
      </c>
      <c r="U19" s="35">
        <v>37</v>
      </c>
      <c r="V19" s="35">
        <v>2</v>
      </c>
      <c r="W19" s="34">
        <v>38</v>
      </c>
      <c r="X19" s="34">
        <v>115</v>
      </c>
      <c r="Y19" s="34">
        <v>37</v>
      </c>
      <c r="Z19" s="34">
        <v>37</v>
      </c>
      <c r="AA19" s="34">
        <v>1</v>
      </c>
      <c r="AB19" s="34"/>
      <c r="AC19" s="34"/>
      <c r="AD19" s="34"/>
      <c r="AE19" s="34"/>
      <c r="AF19" s="34"/>
      <c r="AG19" s="34"/>
    </row>
    <row r="20" spans="1:39" s="11" customFormat="1" ht="14.25" customHeight="1">
      <c r="A20" s="28">
        <v>8</v>
      </c>
      <c r="B20" s="36" t="s">
        <v>10</v>
      </c>
      <c r="C20" s="28">
        <f t="shared" si="0"/>
        <v>7</v>
      </c>
      <c r="D20" s="28">
        <f t="shared" si="1"/>
        <v>240</v>
      </c>
      <c r="E20" s="31"/>
      <c r="F20" s="31"/>
      <c r="G20" s="31">
        <v>1</v>
      </c>
      <c r="H20" s="31"/>
      <c r="I20" s="31">
        <v>1</v>
      </c>
      <c r="J20" s="31">
        <v>1</v>
      </c>
      <c r="K20" s="31"/>
      <c r="L20" s="31">
        <v>1</v>
      </c>
      <c r="M20" s="31"/>
      <c r="N20" s="31"/>
      <c r="O20" s="31"/>
      <c r="P20" s="31">
        <v>1</v>
      </c>
      <c r="Q20" s="31">
        <v>33</v>
      </c>
      <c r="R20" s="31">
        <v>2</v>
      </c>
      <c r="S20" s="31">
        <v>65</v>
      </c>
      <c r="T20" s="31">
        <v>2</v>
      </c>
      <c r="U20" s="38">
        <v>74</v>
      </c>
      <c r="V20" s="38">
        <v>2</v>
      </c>
      <c r="W20" s="31">
        <v>68</v>
      </c>
      <c r="X20" s="31">
        <v>207</v>
      </c>
      <c r="Y20" s="31">
        <v>76</v>
      </c>
      <c r="Z20" s="31">
        <v>67</v>
      </c>
      <c r="AA20" s="31">
        <v>8</v>
      </c>
      <c r="AB20" s="31"/>
      <c r="AC20" s="31"/>
      <c r="AD20" s="31">
        <v>1</v>
      </c>
      <c r="AE20" s="31"/>
      <c r="AF20" s="31"/>
      <c r="AG20" s="31"/>
      <c r="AL20" s="15"/>
    </row>
    <row r="21" spans="1:39" s="12" customFormat="1" ht="15.75" customHeight="1">
      <c r="A21" s="32">
        <v>9</v>
      </c>
      <c r="B21" s="36" t="s">
        <v>11</v>
      </c>
      <c r="C21" s="28">
        <f t="shared" si="0"/>
        <v>12</v>
      </c>
      <c r="D21" s="28">
        <f t="shared" si="1"/>
        <v>431</v>
      </c>
      <c r="E21" s="31">
        <v>3</v>
      </c>
      <c r="F21" s="31"/>
      <c r="G21" s="31">
        <v>3</v>
      </c>
      <c r="H21" s="31"/>
      <c r="I21" s="31"/>
      <c r="J21" s="31"/>
      <c r="K21" s="31"/>
      <c r="L21" s="31">
        <v>1</v>
      </c>
      <c r="M21" s="31"/>
      <c r="N21" s="31"/>
      <c r="O21" s="31"/>
      <c r="P21" s="31">
        <v>2</v>
      </c>
      <c r="Q21" s="31">
        <v>51</v>
      </c>
      <c r="R21" s="31">
        <v>3</v>
      </c>
      <c r="S21" s="31">
        <v>103</v>
      </c>
      <c r="T21" s="31">
        <v>3</v>
      </c>
      <c r="U21" s="38">
        <v>117</v>
      </c>
      <c r="V21" s="38">
        <v>4</v>
      </c>
      <c r="W21" s="31">
        <v>160</v>
      </c>
      <c r="X21" s="31">
        <v>380</v>
      </c>
      <c r="Y21" s="31">
        <v>122</v>
      </c>
      <c r="Z21" s="31">
        <v>141</v>
      </c>
      <c r="AA21" s="31">
        <v>14</v>
      </c>
      <c r="AB21" s="31"/>
      <c r="AC21" s="31"/>
      <c r="AD21" s="31"/>
      <c r="AE21" s="31"/>
      <c r="AF21" s="31"/>
      <c r="AG21" s="31"/>
    </row>
    <row r="22" spans="1:39" s="16" customFormat="1" ht="15.75" customHeight="1">
      <c r="A22" s="28">
        <v>10</v>
      </c>
      <c r="B22" s="36" t="s">
        <v>31</v>
      </c>
      <c r="C22" s="28">
        <f t="shared" si="0"/>
        <v>14</v>
      </c>
      <c r="D22" s="28">
        <f t="shared" si="1"/>
        <v>302</v>
      </c>
      <c r="E22" s="31">
        <v>4</v>
      </c>
      <c r="F22" s="31"/>
      <c r="G22" s="31">
        <v>3</v>
      </c>
      <c r="H22" s="31"/>
      <c r="I22" s="31"/>
      <c r="J22" s="31"/>
      <c r="K22" s="31"/>
      <c r="L22" s="31">
        <v>1</v>
      </c>
      <c r="M22" s="31">
        <v>1</v>
      </c>
      <c r="N22" s="31"/>
      <c r="O22" s="31"/>
      <c r="P22" s="31">
        <v>2</v>
      </c>
      <c r="Q22" s="31">
        <v>23</v>
      </c>
      <c r="R22" s="31">
        <v>4</v>
      </c>
      <c r="S22" s="31">
        <v>86</v>
      </c>
      <c r="T22" s="31">
        <v>4</v>
      </c>
      <c r="U22" s="38">
        <v>82</v>
      </c>
      <c r="V22" s="38">
        <v>4</v>
      </c>
      <c r="W22" s="31">
        <v>111</v>
      </c>
      <c r="X22" s="31">
        <v>279</v>
      </c>
      <c r="Y22" s="31">
        <v>96</v>
      </c>
      <c r="Z22" s="31">
        <v>85</v>
      </c>
      <c r="AA22" s="31">
        <v>5</v>
      </c>
      <c r="AB22" s="31"/>
      <c r="AC22" s="31"/>
      <c r="AD22" s="31">
        <v>1</v>
      </c>
      <c r="AE22" s="31"/>
      <c r="AF22" s="31"/>
      <c r="AG22" s="31"/>
      <c r="AH22" s="11"/>
      <c r="AI22" s="11"/>
      <c r="AJ22" s="11"/>
      <c r="AK22" s="11"/>
      <c r="AL22" s="11"/>
      <c r="AM22" s="11"/>
    </row>
    <row r="23" spans="1:39" s="11" customFormat="1" ht="12.75" customHeight="1">
      <c r="A23" s="28">
        <v>11</v>
      </c>
      <c r="B23" s="36" t="s">
        <v>12</v>
      </c>
      <c r="C23" s="28">
        <f t="shared" si="0"/>
        <v>6</v>
      </c>
      <c r="D23" s="28">
        <f t="shared" si="1"/>
        <v>161</v>
      </c>
      <c r="E23" s="31">
        <v>1</v>
      </c>
      <c r="F23" s="31"/>
      <c r="G23" s="31">
        <v>1</v>
      </c>
      <c r="H23" s="31"/>
      <c r="I23" s="31"/>
      <c r="J23" s="31"/>
      <c r="K23" s="31"/>
      <c r="L23" s="31">
        <v>1</v>
      </c>
      <c r="M23" s="31"/>
      <c r="N23" s="31"/>
      <c r="O23" s="31"/>
      <c r="P23" s="31">
        <v>1</v>
      </c>
      <c r="Q23" s="31">
        <v>25</v>
      </c>
      <c r="R23" s="31">
        <v>1</v>
      </c>
      <c r="S23" s="31">
        <v>31</v>
      </c>
      <c r="T23" s="31">
        <v>2</v>
      </c>
      <c r="U23" s="38">
        <v>40</v>
      </c>
      <c r="V23" s="38">
        <v>2</v>
      </c>
      <c r="W23" s="31">
        <v>65</v>
      </c>
      <c r="X23" s="31">
        <v>136</v>
      </c>
      <c r="Y23" s="31">
        <v>40</v>
      </c>
      <c r="Z23" s="31">
        <v>61</v>
      </c>
      <c r="AA23" s="31">
        <v>4</v>
      </c>
      <c r="AB23" s="31"/>
      <c r="AC23" s="31"/>
      <c r="AD23" s="31">
        <v>1</v>
      </c>
      <c r="AE23" s="31"/>
      <c r="AF23" s="31"/>
      <c r="AG23" s="31"/>
    </row>
    <row r="24" spans="1:39" s="12" customFormat="1" ht="15.75" customHeight="1">
      <c r="A24" s="32">
        <v>12</v>
      </c>
      <c r="B24" s="39" t="s">
        <v>13</v>
      </c>
      <c r="C24" s="32">
        <f>SUM(N24,P24,R24,T24,V24)</f>
        <v>6</v>
      </c>
      <c r="D24" s="32">
        <f t="shared" si="1"/>
        <v>200</v>
      </c>
      <c r="E24" s="34">
        <v>3</v>
      </c>
      <c r="F24" s="34"/>
      <c r="G24" s="34">
        <v>2</v>
      </c>
      <c r="H24" s="34"/>
      <c r="I24" s="34"/>
      <c r="J24" s="34"/>
      <c r="K24" s="34"/>
      <c r="L24" s="34">
        <v>1</v>
      </c>
      <c r="M24" s="34"/>
      <c r="N24" s="34"/>
      <c r="O24" s="34"/>
      <c r="P24" s="34">
        <v>1</v>
      </c>
      <c r="Q24" s="34">
        <v>25</v>
      </c>
      <c r="R24" s="34">
        <v>1</v>
      </c>
      <c r="S24" s="34">
        <v>45</v>
      </c>
      <c r="T24" s="34">
        <v>2</v>
      </c>
      <c r="U24" s="35">
        <v>56</v>
      </c>
      <c r="V24" s="35">
        <v>2</v>
      </c>
      <c r="W24" s="34">
        <v>74</v>
      </c>
      <c r="X24" s="34">
        <v>175</v>
      </c>
      <c r="Y24" s="34">
        <v>55</v>
      </c>
      <c r="Z24" s="34">
        <v>70</v>
      </c>
      <c r="AA24" s="34">
        <v>6</v>
      </c>
      <c r="AB24" s="34">
        <v>2</v>
      </c>
      <c r="AC24" s="34"/>
      <c r="AD24" s="34">
        <v>1</v>
      </c>
      <c r="AE24" s="34"/>
      <c r="AF24" s="34"/>
      <c r="AG24" s="34"/>
    </row>
    <row r="25" spans="1:39" s="12" customFormat="1" ht="17.25" customHeight="1">
      <c r="A25" s="32">
        <v>13</v>
      </c>
      <c r="B25" s="36" t="s">
        <v>14</v>
      </c>
      <c r="C25" s="28">
        <f t="shared" ref="C25:C33" si="2">SUM(N25,P25,R25,T25,V25)</f>
        <v>4</v>
      </c>
      <c r="D25" s="28">
        <f t="shared" si="1"/>
        <v>97</v>
      </c>
      <c r="E25" s="31"/>
      <c r="F25" s="31"/>
      <c r="G25" s="31">
        <v>1</v>
      </c>
      <c r="H25" s="31"/>
      <c r="I25" s="31"/>
      <c r="J25" s="31">
        <v>1</v>
      </c>
      <c r="K25" s="31"/>
      <c r="L25" s="31">
        <v>1</v>
      </c>
      <c r="M25" s="31"/>
      <c r="N25" s="31"/>
      <c r="O25" s="31"/>
      <c r="P25" s="31"/>
      <c r="Q25" s="31">
        <v>11</v>
      </c>
      <c r="R25" s="31">
        <v>1</v>
      </c>
      <c r="S25" s="31">
        <v>22</v>
      </c>
      <c r="T25" s="31">
        <v>1</v>
      </c>
      <c r="U25" s="38">
        <v>31</v>
      </c>
      <c r="V25" s="38">
        <v>2</v>
      </c>
      <c r="W25" s="31">
        <v>33</v>
      </c>
      <c r="X25" s="31">
        <v>86</v>
      </c>
      <c r="Y25" s="31">
        <v>39</v>
      </c>
      <c r="Z25" s="31">
        <v>23</v>
      </c>
      <c r="AA25" s="31">
        <v>2</v>
      </c>
      <c r="AB25" s="31"/>
      <c r="AC25" s="31"/>
      <c r="AD25" s="31"/>
      <c r="AE25" s="31"/>
      <c r="AF25" s="31"/>
      <c r="AG25" s="31"/>
    </row>
    <row r="26" spans="1:39" s="12" customFormat="1" ht="12.75">
      <c r="A26" s="32">
        <v>14</v>
      </c>
      <c r="B26" s="36" t="s">
        <v>15</v>
      </c>
      <c r="C26" s="28">
        <f t="shared" si="2"/>
        <v>12</v>
      </c>
      <c r="D26" s="28">
        <f t="shared" si="1"/>
        <v>290</v>
      </c>
      <c r="E26" s="31">
        <v>2</v>
      </c>
      <c r="F26" s="31"/>
      <c r="G26" s="31">
        <v>2</v>
      </c>
      <c r="H26" s="31"/>
      <c r="I26" s="31"/>
      <c r="J26" s="31"/>
      <c r="K26" s="31"/>
      <c r="L26" s="31">
        <v>2</v>
      </c>
      <c r="M26" s="31"/>
      <c r="N26" s="31"/>
      <c r="O26" s="31"/>
      <c r="P26" s="31">
        <v>3</v>
      </c>
      <c r="Q26" s="31">
        <v>49</v>
      </c>
      <c r="R26" s="31">
        <v>3</v>
      </c>
      <c r="S26" s="31">
        <v>71</v>
      </c>
      <c r="T26" s="31">
        <v>3</v>
      </c>
      <c r="U26" s="38">
        <v>82</v>
      </c>
      <c r="V26" s="38">
        <v>3</v>
      </c>
      <c r="W26" s="31">
        <v>88</v>
      </c>
      <c r="X26" s="31">
        <v>241</v>
      </c>
      <c r="Y26" s="31">
        <v>82</v>
      </c>
      <c r="Z26" s="31">
        <v>81</v>
      </c>
      <c r="AA26" s="31">
        <v>5</v>
      </c>
      <c r="AB26" s="31"/>
      <c r="AC26" s="31"/>
      <c r="AD26" s="31"/>
      <c r="AE26" s="31"/>
      <c r="AF26" s="31"/>
      <c r="AG26" s="31"/>
    </row>
    <row r="27" spans="1:39" s="11" customFormat="1" ht="12.75">
      <c r="A27" s="28">
        <v>15</v>
      </c>
      <c r="B27" s="36" t="s">
        <v>16</v>
      </c>
      <c r="C27" s="28">
        <f t="shared" si="2"/>
        <v>6</v>
      </c>
      <c r="D27" s="28">
        <f t="shared" si="1"/>
        <v>161</v>
      </c>
      <c r="E27" s="31"/>
      <c r="F27" s="31"/>
      <c r="G27" s="31">
        <v>1</v>
      </c>
      <c r="H27" s="31"/>
      <c r="I27" s="31"/>
      <c r="J27" s="31">
        <v>4</v>
      </c>
      <c r="K27" s="31"/>
      <c r="L27" s="31"/>
      <c r="M27" s="31">
        <v>1</v>
      </c>
      <c r="N27" s="31"/>
      <c r="O27" s="31"/>
      <c r="P27" s="31">
        <v>1</v>
      </c>
      <c r="Q27" s="31">
        <v>15</v>
      </c>
      <c r="R27" s="31">
        <v>2</v>
      </c>
      <c r="S27" s="31">
        <v>49</v>
      </c>
      <c r="T27" s="31">
        <v>1</v>
      </c>
      <c r="U27" s="38">
        <v>43</v>
      </c>
      <c r="V27" s="38">
        <v>2</v>
      </c>
      <c r="W27" s="31">
        <v>54</v>
      </c>
      <c r="X27" s="31">
        <v>146</v>
      </c>
      <c r="Y27" s="31">
        <v>44</v>
      </c>
      <c r="Z27" s="31">
        <v>42</v>
      </c>
      <c r="AA27" s="31">
        <v>4</v>
      </c>
      <c r="AB27" s="31"/>
      <c r="AC27" s="31"/>
      <c r="AD27" s="31"/>
      <c r="AE27" s="31"/>
      <c r="AF27" s="31"/>
      <c r="AG27" s="31"/>
    </row>
    <row r="28" spans="1:39" s="12" customFormat="1" ht="12.75">
      <c r="A28" s="32">
        <v>16</v>
      </c>
      <c r="B28" s="39" t="s">
        <v>17</v>
      </c>
      <c r="C28" s="32">
        <f t="shared" si="2"/>
        <v>12</v>
      </c>
      <c r="D28" s="32">
        <f t="shared" si="1"/>
        <v>410</v>
      </c>
      <c r="E28" s="34">
        <v>1</v>
      </c>
      <c r="F28" s="34">
        <v>1</v>
      </c>
      <c r="G28" s="34">
        <v>3</v>
      </c>
      <c r="H28" s="34"/>
      <c r="I28" s="34"/>
      <c r="J28" s="34"/>
      <c r="K28" s="34">
        <v>1</v>
      </c>
      <c r="L28" s="34">
        <v>2</v>
      </c>
      <c r="M28" s="34"/>
      <c r="N28" s="34"/>
      <c r="O28" s="34"/>
      <c r="P28" s="34">
        <v>2</v>
      </c>
      <c r="Q28" s="34">
        <v>59</v>
      </c>
      <c r="R28" s="34">
        <v>3</v>
      </c>
      <c r="S28" s="34">
        <v>108</v>
      </c>
      <c r="T28" s="34">
        <v>3</v>
      </c>
      <c r="U28" s="35">
        <v>114</v>
      </c>
      <c r="V28" s="35">
        <v>4</v>
      </c>
      <c r="W28" s="34">
        <v>129</v>
      </c>
      <c r="X28" s="34">
        <v>351</v>
      </c>
      <c r="Y28" s="34">
        <v>414</v>
      </c>
      <c r="Z28" s="34">
        <v>122</v>
      </c>
      <c r="AA28" s="34">
        <v>7</v>
      </c>
      <c r="AB28" s="34"/>
      <c r="AC28" s="34"/>
      <c r="AD28" s="34">
        <v>1</v>
      </c>
      <c r="AE28" s="34"/>
      <c r="AF28" s="34">
        <v>1</v>
      </c>
      <c r="AG28" s="34"/>
    </row>
    <row r="29" spans="1:39" s="12" customFormat="1" ht="15.75" customHeight="1">
      <c r="A29" s="32">
        <v>17</v>
      </c>
      <c r="B29" s="39" t="s">
        <v>18</v>
      </c>
      <c r="C29" s="32">
        <f t="shared" si="2"/>
        <v>12</v>
      </c>
      <c r="D29" s="32">
        <f t="shared" si="1"/>
        <v>305</v>
      </c>
      <c r="E29" s="34"/>
      <c r="F29" s="34"/>
      <c r="G29" s="34">
        <v>3</v>
      </c>
      <c r="H29" s="34"/>
      <c r="I29" s="34"/>
      <c r="J29" s="34"/>
      <c r="K29" s="34">
        <v>1</v>
      </c>
      <c r="L29" s="34">
        <v>1</v>
      </c>
      <c r="M29" s="34"/>
      <c r="N29" s="34"/>
      <c r="O29" s="34"/>
      <c r="P29" s="34">
        <v>3</v>
      </c>
      <c r="Q29" s="34">
        <v>45</v>
      </c>
      <c r="R29" s="34">
        <v>3</v>
      </c>
      <c r="S29" s="34">
        <v>98</v>
      </c>
      <c r="T29" s="34">
        <v>3</v>
      </c>
      <c r="U29" s="35">
        <v>77</v>
      </c>
      <c r="V29" s="35">
        <v>3</v>
      </c>
      <c r="W29" s="34">
        <v>85</v>
      </c>
      <c r="X29" s="34">
        <v>260</v>
      </c>
      <c r="Y29" s="34">
        <v>74</v>
      </c>
      <c r="Z29" s="34">
        <v>76</v>
      </c>
      <c r="AA29" s="34">
        <v>5</v>
      </c>
      <c r="AB29" s="34"/>
      <c r="AC29" s="34"/>
      <c r="AD29" s="34"/>
      <c r="AE29" s="34"/>
      <c r="AF29" s="34"/>
      <c r="AG29" s="34"/>
    </row>
    <row r="30" spans="1:39" s="12" customFormat="1" ht="15.75" customHeight="1">
      <c r="A30" s="32">
        <v>18</v>
      </c>
      <c r="B30" s="36" t="s">
        <v>19</v>
      </c>
      <c r="C30" s="28">
        <f t="shared" si="2"/>
        <v>12</v>
      </c>
      <c r="D30" s="28">
        <f t="shared" si="1"/>
        <v>368</v>
      </c>
      <c r="E30" s="31"/>
      <c r="F30" s="31"/>
      <c r="G30" s="31">
        <v>3</v>
      </c>
      <c r="H30" s="31"/>
      <c r="I30" s="31"/>
      <c r="J30" s="31"/>
      <c r="K30" s="31"/>
      <c r="L30" s="31">
        <v>2</v>
      </c>
      <c r="M30" s="31"/>
      <c r="N30" s="31"/>
      <c r="O30" s="31"/>
      <c r="P30" s="31">
        <v>2</v>
      </c>
      <c r="Q30" s="31">
        <v>58</v>
      </c>
      <c r="R30" s="31">
        <v>3</v>
      </c>
      <c r="S30" s="31">
        <v>88</v>
      </c>
      <c r="T30" s="31">
        <v>3</v>
      </c>
      <c r="U30" s="38">
        <v>95</v>
      </c>
      <c r="V30" s="38">
        <v>4</v>
      </c>
      <c r="W30" s="31">
        <v>127</v>
      </c>
      <c r="X30" s="31">
        <v>310</v>
      </c>
      <c r="Y30" s="31">
        <v>95</v>
      </c>
      <c r="Z30" s="31">
        <v>118</v>
      </c>
      <c r="AA30" s="31">
        <v>9</v>
      </c>
      <c r="AB30" s="31"/>
      <c r="AC30" s="31"/>
      <c r="AD30" s="31"/>
      <c r="AE30" s="31"/>
      <c r="AF30" s="31"/>
      <c r="AG30" s="31"/>
      <c r="AH30" s="11"/>
      <c r="AI30" s="11"/>
      <c r="AJ30" s="11"/>
      <c r="AK30" s="11"/>
      <c r="AL30" s="11"/>
      <c r="AM30" s="11"/>
    </row>
    <row r="31" spans="1:39" s="12" customFormat="1" ht="12" customHeight="1">
      <c r="A31" s="32">
        <v>19</v>
      </c>
      <c r="B31" s="39" t="s">
        <v>20</v>
      </c>
      <c r="C31" s="32">
        <f t="shared" si="2"/>
        <v>6</v>
      </c>
      <c r="D31" s="32">
        <f t="shared" si="1"/>
        <v>204</v>
      </c>
      <c r="E31" s="34"/>
      <c r="F31" s="34"/>
      <c r="G31" s="34">
        <v>2</v>
      </c>
      <c r="H31" s="34"/>
      <c r="I31" s="34"/>
      <c r="J31" s="34">
        <v>3</v>
      </c>
      <c r="K31" s="34"/>
      <c r="L31" s="34">
        <v>1</v>
      </c>
      <c r="M31" s="34"/>
      <c r="N31" s="34"/>
      <c r="O31" s="34"/>
      <c r="P31" s="34">
        <v>2</v>
      </c>
      <c r="Q31" s="34">
        <v>42</v>
      </c>
      <c r="R31" s="34">
        <v>1</v>
      </c>
      <c r="S31" s="34">
        <v>40</v>
      </c>
      <c r="T31" s="34">
        <v>2</v>
      </c>
      <c r="U31" s="35">
        <v>80</v>
      </c>
      <c r="V31" s="35">
        <v>1</v>
      </c>
      <c r="W31" s="34">
        <v>42</v>
      </c>
      <c r="X31" s="34">
        <v>162</v>
      </c>
      <c r="Y31" s="34">
        <v>52</v>
      </c>
      <c r="Z31" s="34">
        <v>108</v>
      </c>
      <c r="AA31" s="34">
        <v>2</v>
      </c>
      <c r="AB31" s="34"/>
      <c r="AC31" s="34"/>
      <c r="AD31" s="34">
        <v>1</v>
      </c>
      <c r="AE31" s="34"/>
      <c r="AF31" s="34"/>
      <c r="AG31" s="34"/>
    </row>
    <row r="32" spans="1:39" s="12" customFormat="1" ht="18" customHeight="1">
      <c r="A32" s="32">
        <v>20</v>
      </c>
      <c r="B32" s="39" t="s">
        <v>21</v>
      </c>
      <c r="C32" s="32">
        <f t="shared" si="2"/>
        <v>10</v>
      </c>
      <c r="D32" s="32">
        <f t="shared" si="1"/>
        <v>282</v>
      </c>
      <c r="E32" s="34">
        <v>2</v>
      </c>
      <c r="F32" s="34"/>
      <c r="G32" s="34">
        <v>2</v>
      </c>
      <c r="H32" s="34"/>
      <c r="I32" s="34"/>
      <c r="J32" s="34"/>
      <c r="K32" s="34"/>
      <c r="L32" s="34">
        <v>2</v>
      </c>
      <c r="M32" s="34"/>
      <c r="N32" s="34"/>
      <c r="O32" s="34"/>
      <c r="P32" s="34">
        <v>1</v>
      </c>
      <c r="Q32" s="34">
        <v>26</v>
      </c>
      <c r="R32" s="34">
        <v>2</v>
      </c>
      <c r="S32" s="34">
        <v>67</v>
      </c>
      <c r="T32" s="34">
        <v>4</v>
      </c>
      <c r="U32" s="35">
        <v>106</v>
      </c>
      <c r="V32" s="35">
        <v>3</v>
      </c>
      <c r="W32" s="34">
        <v>83</v>
      </c>
      <c r="X32" s="34">
        <v>256</v>
      </c>
      <c r="Y32" s="34">
        <v>106</v>
      </c>
      <c r="Z32" s="34">
        <v>73</v>
      </c>
      <c r="AA32" s="34">
        <v>5</v>
      </c>
      <c r="AB32" s="34">
        <v>1</v>
      </c>
      <c r="AC32" s="34"/>
      <c r="AD32" s="34">
        <v>1</v>
      </c>
      <c r="AE32" s="34"/>
      <c r="AF32" s="34"/>
      <c r="AG32" s="34"/>
    </row>
    <row r="33" spans="1:34" s="12" customFormat="1" ht="18" customHeight="1" thickBot="1">
      <c r="A33" s="40">
        <v>21</v>
      </c>
      <c r="B33" s="41" t="s">
        <v>22</v>
      </c>
      <c r="C33" s="40">
        <f t="shared" si="2"/>
        <v>11</v>
      </c>
      <c r="D33" s="40">
        <f t="shared" si="1"/>
        <v>321</v>
      </c>
      <c r="E33" s="42">
        <v>3</v>
      </c>
      <c r="F33" s="42"/>
      <c r="G33" s="42">
        <v>1</v>
      </c>
      <c r="H33" s="42"/>
      <c r="I33" s="42"/>
      <c r="J33" s="42"/>
      <c r="K33" s="42"/>
      <c r="L33" s="42">
        <v>2</v>
      </c>
      <c r="M33" s="42"/>
      <c r="N33" s="42"/>
      <c r="O33" s="42"/>
      <c r="P33" s="42">
        <v>2</v>
      </c>
      <c r="Q33" s="42">
        <v>44</v>
      </c>
      <c r="R33" s="42">
        <v>3</v>
      </c>
      <c r="S33" s="42">
        <v>84</v>
      </c>
      <c r="T33" s="42">
        <v>3</v>
      </c>
      <c r="U33" s="43">
        <v>100</v>
      </c>
      <c r="V33" s="43">
        <v>3</v>
      </c>
      <c r="W33" s="42">
        <v>93</v>
      </c>
      <c r="X33" s="42">
        <v>277</v>
      </c>
      <c r="Y33" s="42">
        <v>74</v>
      </c>
      <c r="Z33" s="42">
        <v>56</v>
      </c>
      <c r="AA33" s="42">
        <v>3</v>
      </c>
      <c r="AB33" s="42"/>
      <c r="AC33" s="42"/>
      <c r="AD33" s="42"/>
      <c r="AE33" s="42"/>
      <c r="AF33" s="42"/>
      <c r="AG33" s="42"/>
    </row>
    <row r="34" spans="1:34" s="17" customFormat="1" ht="57" customHeight="1" thickBot="1">
      <c r="A34" s="44"/>
      <c r="B34" s="45" t="s">
        <v>39</v>
      </c>
      <c r="C34" s="46">
        <f t="shared" ref="C34:AG34" si="3">SUM(C13:C33)</f>
        <v>199</v>
      </c>
      <c r="D34" s="46">
        <f t="shared" si="3"/>
        <v>5566</v>
      </c>
      <c r="E34" s="46">
        <f t="shared" si="3"/>
        <v>30</v>
      </c>
      <c r="F34" s="46">
        <f t="shared" si="3"/>
        <v>5</v>
      </c>
      <c r="G34" s="46">
        <f t="shared" si="3"/>
        <v>43</v>
      </c>
      <c r="H34" s="46">
        <f t="shared" si="3"/>
        <v>1</v>
      </c>
      <c r="I34" s="46">
        <f t="shared" si="3"/>
        <v>3</v>
      </c>
      <c r="J34" s="46">
        <f t="shared" si="3"/>
        <v>9</v>
      </c>
      <c r="K34" s="46">
        <f t="shared" si="3"/>
        <v>2</v>
      </c>
      <c r="L34" s="46">
        <f t="shared" si="3"/>
        <v>27</v>
      </c>
      <c r="M34" s="46">
        <f t="shared" si="3"/>
        <v>2</v>
      </c>
      <c r="N34" s="46">
        <f t="shared" si="3"/>
        <v>0</v>
      </c>
      <c r="O34" s="46">
        <f t="shared" si="3"/>
        <v>0</v>
      </c>
      <c r="P34" s="46">
        <f t="shared" si="3"/>
        <v>33</v>
      </c>
      <c r="Q34" s="46">
        <f t="shared" si="3"/>
        <v>748</v>
      </c>
      <c r="R34" s="46">
        <f t="shared" si="3"/>
        <v>51</v>
      </c>
      <c r="S34" s="46">
        <f t="shared" si="3"/>
        <v>1417</v>
      </c>
      <c r="T34" s="46">
        <f t="shared" si="3"/>
        <v>53</v>
      </c>
      <c r="U34" s="47">
        <f t="shared" si="3"/>
        <v>1565</v>
      </c>
      <c r="V34" s="47">
        <f t="shared" si="3"/>
        <v>62</v>
      </c>
      <c r="W34" s="46">
        <f t="shared" si="3"/>
        <v>1836</v>
      </c>
      <c r="X34" s="46">
        <f t="shared" si="3"/>
        <v>4818</v>
      </c>
      <c r="Y34" s="46">
        <f t="shared" si="3"/>
        <v>1819</v>
      </c>
      <c r="Z34" s="46">
        <f t="shared" si="3"/>
        <v>1670</v>
      </c>
      <c r="AA34" s="46">
        <f t="shared" si="3"/>
        <v>119</v>
      </c>
      <c r="AB34" s="46">
        <f t="shared" si="3"/>
        <v>3</v>
      </c>
      <c r="AC34" s="46">
        <f t="shared" si="3"/>
        <v>2</v>
      </c>
      <c r="AD34" s="46">
        <f t="shared" si="3"/>
        <v>11</v>
      </c>
      <c r="AE34" s="46">
        <f t="shared" si="3"/>
        <v>0</v>
      </c>
      <c r="AF34" s="46">
        <f t="shared" si="3"/>
        <v>1</v>
      </c>
      <c r="AG34" s="46">
        <f t="shared" si="3"/>
        <v>0</v>
      </c>
    </row>
    <row r="35" spans="1:34" s="12" customFormat="1" ht="61.5" customHeight="1">
      <c r="A35" s="48">
        <v>22</v>
      </c>
      <c r="B35" s="49" t="s">
        <v>23</v>
      </c>
      <c r="C35" s="50">
        <f t="shared" ref="C35:D42" si="4">SUM(N35,P35,R35,T35,V35)</f>
        <v>2</v>
      </c>
      <c r="D35" s="50">
        <f t="shared" si="4"/>
        <v>13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>
        <v>1</v>
      </c>
      <c r="S35" s="51">
        <v>7</v>
      </c>
      <c r="T35" s="51">
        <v>1</v>
      </c>
      <c r="U35" s="51">
        <v>3</v>
      </c>
      <c r="V35" s="51"/>
      <c r="W35" s="51">
        <v>3</v>
      </c>
      <c r="X35" s="51">
        <v>13</v>
      </c>
      <c r="Y35" s="51">
        <v>7</v>
      </c>
      <c r="Z35" s="51">
        <v>3</v>
      </c>
      <c r="AA35" s="51">
        <v>3</v>
      </c>
      <c r="AB35" s="51"/>
      <c r="AC35" s="51"/>
      <c r="AD35" s="51"/>
      <c r="AE35" s="51"/>
      <c r="AF35" s="51"/>
      <c r="AG35" s="51"/>
    </row>
    <row r="36" spans="1:34" s="12" customFormat="1" ht="69" customHeight="1">
      <c r="A36" s="52">
        <v>23</v>
      </c>
      <c r="B36" s="33" t="s">
        <v>35</v>
      </c>
      <c r="C36" s="32">
        <f t="shared" ref="C36:C41" si="5">SUM(N36,P36,R36,T36,V36)</f>
        <v>5</v>
      </c>
      <c r="D36" s="32">
        <f t="shared" si="4"/>
        <v>90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>
        <v>5</v>
      </c>
      <c r="W36" s="34">
        <v>90</v>
      </c>
      <c r="X36" s="34">
        <v>90</v>
      </c>
      <c r="Y36" s="34"/>
      <c r="Z36" s="34">
        <v>90</v>
      </c>
      <c r="AA36" s="34"/>
      <c r="AB36" s="34"/>
      <c r="AC36" s="34"/>
      <c r="AD36" s="34"/>
      <c r="AE36" s="34"/>
      <c r="AF36" s="34"/>
      <c r="AG36" s="34"/>
    </row>
    <row r="37" spans="1:34" s="12" customFormat="1" ht="104.25" customHeight="1">
      <c r="A37" s="52">
        <v>24</v>
      </c>
      <c r="B37" s="33" t="s">
        <v>24</v>
      </c>
      <c r="C37" s="32">
        <f t="shared" si="5"/>
        <v>8</v>
      </c>
      <c r="D37" s="32">
        <f t="shared" si="4"/>
        <v>48</v>
      </c>
      <c r="E37" s="34"/>
      <c r="F37" s="34"/>
      <c r="G37" s="34"/>
      <c r="H37" s="34"/>
      <c r="I37" s="34"/>
      <c r="J37" s="34"/>
      <c r="K37" s="34"/>
      <c r="L37" s="34"/>
      <c r="M37" s="34"/>
      <c r="N37" s="34">
        <v>1</v>
      </c>
      <c r="O37" s="34">
        <v>3</v>
      </c>
      <c r="P37" s="34">
        <v>2</v>
      </c>
      <c r="Q37" s="34">
        <v>15</v>
      </c>
      <c r="R37" s="34">
        <v>2</v>
      </c>
      <c r="S37" s="34">
        <v>10</v>
      </c>
      <c r="T37" s="34">
        <v>1</v>
      </c>
      <c r="U37" s="34">
        <v>10</v>
      </c>
      <c r="V37" s="34">
        <v>2</v>
      </c>
      <c r="W37" s="34">
        <v>10</v>
      </c>
      <c r="X37" s="34">
        <v>30</v>
      </c>
      <c r="Y37" s="34">
        <v>10</v>
      </c>
      <c r="Z37" s="34">
        <v>15</v>
      </c>
      <c r="AA37" s="34">
        <v>5</v>
      </c>
      <c r="AB37" s="34"/>
      <c r="AC37" s="34"/>
      <c r="AD37" s="34"/>
      <c r="AE37" s="34"/>
      <c r="AF37" s="34"/>
      <c r="AG37" s="34"/>
      <c r="AH37" s="18"/>
    </row>
    <row r="38" spans="1:34" s="12" customFormat="1" ht="23.25" customHeight="1">
      <c r="A38" s="52">
        <v>25</v>
      </c>
      <c r="B38" s="33" t="s">
        <v>25</v>
      </c>
      <c r="C38" s="32">
        <f t="shared" si="5"/>
        <v>3</v>
      </c>
      <c r="D38" s="32">
        <f t="shared" si="4"/>
        <v>14</v>
      </c>
      <c r="E38" s="34"/>
      <c r="F38" s="34"/>
      <c r="G38" s="34"/>
      <c r="H38" s="34"/>
      <c r="I38" s="34"/>
      <c r="J38" s="34"/>
      <c r="K38" s="34"/>
      <c r="L38" s="34">
        <v>1</v>
      </c>
      <c r="M38" s="34"/>
      <c r="N38" s="34"/>
      <c r="O38" s="34"/>
      <c r="P38" s="34"/>
      <c r="Q38" s="34"/>
      <c r="R38" s="34">
        <v>1</v>
      </c>
      <c r="S38" s="34">
        <v>3</v>
      </c>
      <c r="T38" s="34">
        <v>1</v>
      </c>
      <c r="U38" s="34">
        <v>5</v>
      </c>
      <c r="V38" s="34">
        <v>1</v>
      </c>
      <c r="W38" s="34">
        <v>6</v>
      </c>
      <c r="X38" s="34">
        <v>14</v>
      </c>
      <c r="Y38" s="34">
        <v>5</v>
      </c>
      <c r="Z38" s="34">
        <v>6</v>
      </c>
      <c r="AA38" s="34"/>
      <c r="AB38" s="34"/>
      <c r="AC38" s="34"/>
      <c r="AD38" s="34"/>
      <c r="AE38" s="34"/>
      <c r="AF38" s="34"/>
      <c r="AG38" s="34"/>
    </row>
    <row r="39" spans="1:34" s="12" customFormat="1" ht="28.5" customHeight="1">
      <c r="A39" s="32">
        <v>26</v>
      </c>
      <c r="B39" s="33" t="s">
        <v>26</v>
      </c>
      <c r="C39" s="32">
        <f t="shared" si="5"/>
        <v>0</v>
      </c>
      <c r="D39" s="32">
        <f t="shared" si="4"/>
        <v>0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</row>
    <row r="40" spans="1:34" s="12" customFormat="1" ht="29.25" customHeight="1">
      <c r="A40" s="32">
        <v>27</v>
      </c>
      <c r="B40" s="33" t="s">
        <v>27</v>
      </c>
      <c r="C40" s="32">
        <f t="shared" si="5"/>
        <v>0</v>
      </c>
      <c r="D40" s="32">
        <f t="shared" si="4"/>
        <v>0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</row>
    <row r="41" spans="1:34" s="19" customFormat="1" ht="91.5" customHeight="1">
      <c r="A41" s="54">
        <v>28</v>
      </c>
      <c r="B41" s="55" t="s">
        <v>28</v>
      </c>
      <c r="C41" s="56">
        <f t="shared" si="5"/>
        <v>2</v>
      </c>
      <c r="D41" s="56">
        <f t="shared" si="4"/>
        <v>12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>
        <v>2</v>
      </c>
      <c r="S41" s="57">
        <v>12</v>
      </c>
      <c r="T41" s="57"/>
      <c r="U41" s="57"/>
      <c r="V41" s="57"/>
      <c r="W41" s="57"/>
      <c r="X41" s="57">
        <v>12</v>
      </c>
      <c r="Y41" s="57">
        <v>6</v>
      </c>
      <c r="Z41" s="57"/>
      <c r="AA41" s="57"/>
      <c r="AB41" s="57"/>
      <c r="AC41" s="57"/>
      <c r="AD41" s="57"/>
      <c r="AE41" s="57"/>
      <c r="AF41" s="57"/>
      <c r="AG41" s="57"/>
    </row>
    <row r="42" spans="1:34" s="19" customFormat="1" ht="35.25" customHeight="1" thickBot="1">
      <c r="A42" s="58">
        <v>29</v>
      </c>
      <c r="B42" s="59" t="s">
        <v>32</v>
      </c>
      <c r="C42" s="60">
        <f>SUM(N42,P42,R42,T42,V42)</f>
        <v>3</v>
      </c>
      <c r="D42" s="60">
        <f t="shared" si="4"/>
        <v>30</v>
      </c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>
        <v>1</v>
      </c>
      <c r="Q42" s="61">
        <v>8</v>
      </c>
      <c r="R42" s="61">
        <v>1</v>
      </c>
      <c r="S42" s="61">
        <v>11</v>
      </c>
      <c r="T42" s="61"/>
      <c r="U42" s="61"/>
      <c r="V42" s="61">
        <v>1</v>
      </c>
      <c r="W42" s="61">
        <v>11</v>
      </c>
      <c r="X42" s="61">
        <v>22</v>
      </c>
      <c r="Y42" s="61"/>
      <c r="Z42" s="61"/>
      <c r="AA42" s="61"/>
      <c r="AB42" s="61"/>
      <c r="AC42" s="61"/>
      <c r="AD42" s="61"/>
      <c r="AE42" s="61"/>
      <c r="AF42" s="61"/>
      <c r="AG42" s="61"/>
    </row>
    <row r="43" spans="1:34" s="20" customFormat="1" ht="42" customHeight="1" thickBot="1">
      <c r="A43" s="62"/>
      <c r="B43" s="63" t="s">
        <v>44</v>
      </c>
      <c r="C43" s="64">
        <f t="shared" ref="C43:AG43" si="6">SUM(C35:C42)</f>
        <v>23</v>
      </c>
      <c r="D43" s="64">
        <f t="shared" si="6"/>
        <v>207</v>
      </c>
      <c r="E43" s="64">
        <f t="shared" si="6"/>
        <v>0</v>
      </c>
      <c r="F43" s="64">
        <f t="shared" si="6"/>
        <v>0</v>
      </c>
      <c r="G43" s="64">
        <f t="shared" si="6"/>
        <v>0</v>
      </c>
      <c r="H43" s="64">
        <f t="shared" si="6"/>
        <v>0</v>
      </c>
      <c r="I43" s="64">
        <f t="shared" si="6"/>
        <v>0</v>
      </c>
      <c r="J43" s="64">
        <f t="shared" si="6"/>
        <v>0</v>
      </c>
      <c r="K43" s="64">
        <f t="shared" si="6"/>
        <v>0</v>
      </c>
      <c r="L43" s="64">
        <f t="shared" si="6"/>
        <v>1</v>
      </c>
      <c r="M43" s="64">
        <f t="shared" si="6"/>
        <v>0</v>
      </c>
      <c r="N43" s="64">
        <f t="shared" si="6"/>
        <v>1</v>
      </c>
      <c r="O43" s="64">
        <f t="shared" si="6"/>
        <v>3</v>
      </c>
      <c r="P43" s="64">
        <f t="shared" si="6"/>
        <v>3</v>
      </c>
      <c r="Q43" s="64">
        <f t="shared" si="6"/>
        <v>23</v>
      </c>
      <c r="R43" s="64">
        <f t="shared" si="6"/>
        <v>7</v>
      </c>
      <c r="S43" s="64">
        <f t="shared" si="6"/>
        <v>43</v>
      </c>
      <c r="T43" s="64">
        <f t="shared" si="6"/>
        <v>3</v>
      </c>
      <c r="U43" s="64">
        <f t="shared" si="6"/>
        <v>18</v>
      </c>
      <c r="V43" s="64">
        <f t="shared" si="6"/>
        <v>9</v>
      </c>
      <c r="W43" s="64">
        <f t="shared" si="6"/>
        <v>120</v>
      </c>
      <c r="X43" s="64">
        <f t="shared" si="6"/>
        <v>181</v>
      </c>
      <c r="Y43" s="64">
        <f t="shared" si="6"/>
        <v>28</v>
      </c>
      <c r="Z43" s="64">
        <f t="shared" si="6"/>
        <v>114</v>
      </c>
      <c r="AA43" s="64">
        <f t="shared" si="6"/>
        <v>8</v>
      </c>
      <c r="AB43" s="64">
        <f t="shared" si="6"/>
        <v>0</v>
      </c>
      <c r="AC43" s="64">
        <f t="shared" si="6"/>
        <v>0</v>
      </c>
      <c r="AD43" s="64">
        <f t="shared" si="6"/>
        <v>0</v>
      </c>
      <c r="AE43" s="64">
        <f t="shared" si="6"/>
        <v>0</v>
      </c>
      <c r="AF43" s="64">
        <f t="shared" si="6"/>
        <v>0</v>
      </c>
      <c r="AG43" s="64">
        <f t="shared" si="6"/>
        <v>0</v>
      </c>
    </row>
    <row r="44" spans="1:34" s="21" customFormat="1" ht="20.25" customHeight="1" thickBot="1">
      <c r="A44" s="65"/>
      <c r="B44" s="63" t="s">
        <v>42</v>
      </c>
      <c r="C44" s="64">
        <f t="shared" ref="C44:AG44" si="7">SUM(C34,C43)</f>
        <v>222</v>
      </c>
      <c r="D44" s="64">
        <f t="shared" si="7"/>
        <v>5773</v>
      </c>
      <c r="E44" s="64">
        <f t="shared" si="7"/>
        <v>30</v>
      </c>
      <c r="F44" s="64">
        <f t="shared" si="7"/>
        <v>5</v>
      </c>
      <c r="G44" s="64">
        <f t="shared" si="7"/>
        <v>43</v>
      </c>
      <c r="H44" s="64">
        <f t="shared" si="7"/>
        <v>1</v>
      </c>
      <c r="I44" s="64">
        <f t="shared" si="7"/>
        <v>3</v>
      </c>
      <c r="J44" s="64">
        <f t="shared" si="7"/>
        <v>9</v>
      </c>
      <c r="K44" s="64">
        <f t="shared" si="7"/>
        <v>2</v>
      </c>
      <c r="L44" s="64">
        <f t="shared" si="7"/>
        <v>28</v>
      </c>
      <c r="M44" s="64">
        <f t="shared" si="7"/>
        <v>2</v>
      </c>
      <c r="N44" s="64">
        <f t="shared" si="7"/>
        <v>1</v>
      </c>
      <c r="O44" s="64">
        <f t="shared" si="7"/>
        <v>3</v>
      </c>
      <c r="P44" s="64">
        <f t="shared" si="7"/>
        <v>36</v>
      </c>
      <c r="Q44" s="64">
        <f t="shared" si="7"/>
        <v>771</v>
      </c>
      <c r="R44" s="64">
        <f t="shared" si="7"/>
        <v>58</v>
      </c>
      <c r="S44" s="64">
        <f t="shared" si="7"/>
        <v>1460</v>
      </c>
      <c r="T44" s="64">
        <f t="shared" si="7"/>
        <v>56</v>
      </c>
      <c r="U44" s="64">
        <f t="shared" si="7"/>
        <v>1583</v>
      </c>
      <c r="V44" s="64">
        <f t="shared" si="7"/>
        <v>71</v>
      </c>
      <c r="W44" s="64">
        <f t="shared" si="7"/>
        <v>1956</v>
      </c>
      <c r="X44" s="64">
        <f t="shared" si="7"/>
        <v>4999</v>
      </c>
      <c r="Y44" s="64">
        <f t="shared" si="7"/>
        <v>1847</v>
      </c>
      <c r="Z44" s="64">
        <f t="shared" si="7"/>
        <v>1784</v>
      </c>
      <c r="AA44" s="64">
        <f t="shared" si="7"/>
        <v>127</v>
      </c>
      <c r="AB44" s="64">
        <f t="shared" si="7"/>
        <v>3</v>
      </c>
      <c r="AC44" s="64">
        <f t="shared" si="7"/>
        <v>2</v>
      </c>
      <c r="AD44" s="64">
        <f t="shared" si="7"/>
        <v>11</v>
      </c>
      <c r="AE44" s="64">
        <f t="shared" si="7"/>
        <v>0</v>
      </c>
      <c r="AF44" s="64">
        <f t="shared" si="7"/>
        <v>1</v>
      </c>
      <c r="AG44" s="64">
        <f t="shared" si="7"/>
        <v>0</v>
      </c>
    </row>
    <row r="45" spans="1:34" s="2" customFormat="1" ht="26.25" customHeight="1">
      <c r="A45" s="79" t="s">
        <v>41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</row>
    <row r="46" spans="1:34" s="2" customFormat="1" ht="15.75">
      <c r="A46" s="4"/>
      <c r="B46" s="4"/>
      <c r="C46" s="4"/>
      <c r="D46" s="4"/>
      <c r="E46" s="4"/>
      <c r="F46" s="4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77" t="s">
        <v>40</v>
      </c>
      <c r="Z46" s="78"/>
      <c r="AA46" s="78"/>
      <c r="AB46" s="78"/>
      <c r="AC46" s="78"/>
      <c r="AD46" s="78"/>
      <c r="AE46" s="78"/>
      <c r="AF46" s="78"/>
      <c r="AG46" s="78"/>
    </row>
    <row r="47" spans="1:3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1:3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3" spans="1:33">
      <c r="B53" t="s">
        <v>29</v>
      </c>
    </row>
  </sheetData>
  <mergeCells count="43">
    <mergeCell ref="Y46:AG46"/>
    <mergeCell ref="A45:AG45"/>
    <mergeCell ref="B3:B12"/>
    <mergeCell ref="C3:C12"/>
    <mergeCell ref="Q10:Q12"/>
    <mergeCell ref="L10:L12"/>
    <mergeCell ref="I3:I12"/>
    <mergeCell ref="P10:P12"/>
    <mergeCell ref="R10:R12"/>
    <mergeCell ref="T10:T12"/>
    <mergeCell ref="V10:V12"/>
    <mergeCell ref="G3:G12"/>
    <mergeCell ref="AH3:AH8"/>
    <mergeCell ref="AE10:AE12"/>
    <mergeCell ref="AA10:AA12"/>
    <mergeCell ref="W10:W12"/>
    <mergeCell ref="X10:X12"/>
    <mergeCell ref="AB3:AG9"/>
    <mergeCell ref="Z10:Z12"/>
    <mergeCell ref="AF10:AF12"/>
    <mergeCell ref="AG10:AG12"/>
    <mergeCell ref="Y10:Y12"/>
    <mergeCell ref="AH10:AH12"/>
    <mergeCell ref="N3:X9"/>
    <mergeCell ref="N10:N12"/>
    <mergeCell ref="AC10:AC12"/>
    <mergeCell ref="AD10:AD12"/>
    <mergeCell ref="M1:AG1"/>
    <mergeCell ref="AB10:AB12"/>
    <mergeCell ref="J3:J12"/>
    <mergeCell ref="K3:K12"/>
    <mergeCell ref="S10:S12"/>
    <mergeCell ref="M10:M12"/>
    <mergeCell ref="O10:O12"/>
    <mergeCell ref="L3:M9"/>
    <mergeCell ref="U10:U12"/>
    <mergeCell ref="A2:AG2"/>
    <mergeCell ref="Y3:AA9"/>
    <mergeCell ref="A3:A12"/>
    <mergeCell ref="E3:E12"/>
    <mergeCell ref="F3:F12"/>
    <mergeCell ref="D3:D12"/>
    <mergeCell ref="H3:H12"/>
  </mergeCells>
  <phoneticPr fontId="1" type="noConversion"/>
  <pageMargins left="0.23622047244094491" right="0.23622047244094491" top="0.74803149606299213" bottom="0" header="0.31496062992125984" footer="0"/>
  <pageSetup paperSize="9" scale="90" orientation="landscape" copies="4" r:id="rId1"/>
  <rowBreaks count="1" manualBreakCount="1">
    <brk id="47" max="32" man="1"/>
  </rowBreaks>
  <colBreaks count="1" manualBreakCount="1">
    <brk id="33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2020-09-08T05:51:22Z</cp:lastPrinted>
  <dcterms:created xsi:type="dcterms:W3CDTF">2018-11-30T13:37:42Z</dcterms:created>
  <dcterms:modified xsi:type="dcterms:W3CDTF">2020-09-08T08:06:07Z</dcterms:modified>
</cp:coreProperties>
</file>