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440" windowHeight="715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Лист1!$A$1:$DY$31</definedName>
  </definedNames>
  <calcPr calcId="125725"/>
</workbook>
</file>

<file path=xl/calcChain.xml><?xml version="1.0" encoding="utf-8"?>
<calcChain xmlns="http://schemas.openxmlformats.org/spreadsheetml/2006/main">
  <c r="AF15" i="1"/>
  <c r="AE15"/>
  <c r="DY19"/>
  <c r="AH16" l="1"/>
  <c r="AG16"/>
  <c r="AG14"/>
  <c r="AM25"/>
  <c r="AN25"/>
  <c r="AO25"/>
  <c r="AQ25"/>
  <c r="AR25"/>
  <c r="AS25"/>
  <c r="AT25"/>
  <c r="AU25"/>
  <c r="AV25"/>
  <c r="AW25"/>
  <c r="AX25"/>
  <c r="AY25"/>
  <c r="AZ25"/>
  <c r="BA25"/>
  <c r="BB25"/>
  <c r="BC25"/>
  <c r="BD25"/>
  <c r="BE25"/>
  <c r="BF25"/>
  <c r="BG25"/>
  <c r="BH25"/>
  <c r="BI25"/>
  <c r="BJ25"/>
  <c r="BK25"/>
  <c r="BL25"/>
  <c r="BM25"/>
  <c r="BN25"/>
  <c r="BO25"/>
  <c r="BP25"/>
  <c r="BQ25"/>
  <c r="BR25"/>
  <c r="BS25"/>
  <c r="BT25"/>
  <c r="BU25"/>
  <c r="BV25"/>
  <c r="BW25"/>
  <c r="BX25"/>
  <c r="BY25"/>
  <c r="BZ25"/>
  <c r="CA25"/>
  <c r="CB25"/>
  <c r="CC25"/>
  <c r="CD25"/>
  <c r="CE25"/>
  <c r="CF25"/>
  <c r="CG25"/>
  <c r="CH25"/>
  <c r="CI25"/>
  <c r="CJ25"/>
  <c r="CK25"/>
  <c r="CL25"/>
  <c r="CM25"/>
  <c r="CN25"/>
  <c r="CO25"/>
  <c r="CP25"/>
  <c r="CQ25"/>
  <c r="CR25"/>
  <c r="CS25"/>
  <c r="CT25"/>
  <c r="CU25"/>
  <c r="CV25"/>
  <c r="CW25"/>
  <c r="CX25"/>
  <c r="CY25"/>
  <c r="CZ25"/>
  <c r="DA25"/>
  <c r="DB25"/>
  <c r="DC25"/>
  <c r="DD25"/>
  <c r="DE25"/>
  <c r="DF25"/>
  <c r="DG25"/>
  <c r="DH25"/>
  <c r="DI25"/>
  <c r="DJ25"/>
  <c r="DK25"/>
  <c r="DL25"/>
  <c r="DM25"/>
  <c r="DN25"/>
  <c r="DO25"/>
  <c r="DP25"/>
  <c r="DQ25"/>
  <c r="DR25"/>
  <c r="DS25"/>
  <c r="DT25"/>
  <c r="DU25"/>
  <c r="DV25"/>
  <c r="DW25"/>
  <c r="DX25"/>
  <c r="AM24"/>
  <c r="AN24"/>
  <c r="AO24"/>
  <c r="AP24"/>
  <c r="AQ24"/>
  <c r="AR24"/>
  <c r="AS24"/>
  <c r="AT24"/>
  <c r="AU24"/>
  <c r="AV24"/>
  <c r="AW24"/>
  <c r="AX24"/>
  <c r="AY24"/>
  <c r="AZ24"/>
  <c r="BA24"/>
  <c r="BB24"/>
  <c r="BC24"/>
  <c r="BD24"/>
  <c r="BE24"/>
  <c r="BF24"/>
  <c r="BG24"/>
  <c r="BH24"/>
  <c r="BI24"/>
  <c r="BJ24"/>
  <c r="BK24"/>
  <c r="BL24"/>
  <c r="BM24"/>
  <c r="BN24"/>
  <c r="BO24"/>
  <c r="BP24"/>
  <c r="BQ24"/>
  <c r="BR24"/>
  <c r="BS24"/>
  <c r="BT24"/>
  <c r="BU24"/>
  <c r="BV24"/>
  <c r="BW24"/>
  <c r="BX24"/>
  <c r="BY24"/>
  <c r="BZ24"/>
  <c r="CA24"/>
  <c r="CB24"/>
  <c r="CC24"/>
  <c r="CD24"/>
  <c r="CE24"/>
  <c r="CF24"/>
  <c r="CG24"/>
  <c r="CH24"/>
  <c r="CI24"/>
  <c r="CJ24"/>
  <c r="CK24"/>
  <c r="CL24"/>
  <c r="CM24"/>
  <c r="CN24"/>
  <c r="CO24"/>
  <c r="CP24"/>
  <c r="CQ24"/>
  <c r="CR24"/>
  <c r="CS24"/>
  <c r="CT24"/>
  <c r="CU24"/>
  <c r="CV24"/>
  <c r="CW24"/>
  <c r="CX24"/>
  <c r="CY24"/>
  <c r="CZ24"/>
  <c r="DA24"/>
  <c r="DB24"/>
  <c r="DC24"/>
  <c r="DD24"/>
  <c r="DE24"/>
  <c r="DF24"/>
  <c r="DG24"/>
  <c r="DH24"/>
  <c r="DI24"/>
  <c r="DJ24"/>
  <c r="DK24"/>
  <c r="DL24"/>
  <c r="DM24"/>
  <c r="DN24"/>
  <c r="DO24"/>
  <c r="DP24"/>
  <c r="DQ24"/>
  <c r="DR24"/>
  <c r="DS24"/>
  <c r="DT24"/>
  <c r="DU24"/>
  <c r="DV24"/>
  <c r="DW24"/>
  <c r="DX24"/>
  <c r="DY24"/>
  <c r="DY25" s="1"/>
  <c r="AM19"/>
  <c r="AN19"/>
  <c r="AO19"/>
  <c r="AP19"/>
  <c r="AQ19"/>
  <c r="AR19"/>
  <c r="AS19"/>
  <c r="AT19"/>
  <c r="AU19"/>
  <c r="AV19"/>
  <c r="AW19"/>
  <c r="AX19"/>
  <c r="AY19"/>
  <c r="AZ19"/>
  <c r="BA19"/>
  <c r="BB19"/>
  <c r="BC19"/>
  <c r="BD19"/>
  <c r="BE19"/>
  <c r="BF19"/>
  <c r="BG19"/>
  <c r="BH19"/>
  <c r="BI19"/>
  <c r="BJ19"/>
  <c r="BK19"/>
  <c r="BL19"/>
  <c r="BM19"/>
  <c r="BN19"/>
  <c r="BO19"/>
  <c r="BP19"/>
  <c r="BQ19"/>
  <c r="BR19"/>
  <c r="BS19"/>
  <c r="BT19"/>
  <c r="BU19"/>
  <c r="BV19"/>
  <c r="BW19"/>
  <c r="BX19"/>
  <c r="BY19"/>
  <c r="BZ19"/>
  <c r="CA19"/>
  <c r="CB19"/>
  <c r="CC19"/>
  <c r="CD19"/>
  <c r="CE19"/>
  <c r="CF19"/>
  <c r="CG19"/>
  <c r="CH19"/>
  <c r="CI19"/>
  <c r="CJ19"/>
  <c r="CK19"/>
  <c r="CL19"/>
  <c r="CM19"/>
  <c r="CN19"/>
  <c r="CO19"/>
  <c r="CP19"/>
  <c r="CQ19"/>
  <c r="CR19"/>
  <c r="CS19"/>
  <c r="CT19"/>
  <c r="CU19"/>
  <c r="CV19"/>
  <c r="CW19"/>
  <c r="CX19"/>
  <c r="CY19"/>
  <c r="CZ19"/>
  <c r="DA19"/>
  <c r="DB19"/>
  <c r="DC19"/>
  <c r="DD19"/>
  <c r="DE19"/>
  <c r="DF19"/>
  <c r="DG19"/>
  <c r="DH19"/>
  <c r="DI19"/>
  <c r="DJ19"/>
  <c r="DK19"/>
  <c r="DL19"/>
  <c r="DM19"/>
  <c r="DN19"/>
  <c r="DO19"/>
  <c r="DP19"/>
  <c r="DQ19"/>
  <c r="DR19"/>
  <c r="DS19"/>
  <c r="DT19"/>
  <c r="DU19"/>
  <c r="DV19"/>
  <c r="DW19"/>
  <c r="DX19"/>
  <c r="AP25" l="1"/>
  <c r="D24"/>
  <c r="E24"/>
  <c r="F24"/>
  <c r="G24"/>
  <c r="H24"/>
  <c r="I24"/>
  <c r="J24"/>
  <c r="M24"/>
  <c r="N24"/>
  <c r="O24"/>
  <c r="P24"/>
  <c r="Q24"/>
  <c r="R24"/>
  <c r="S24"/>
  <c r="T24"/>
  <c r="U24"/>
  <c r="V24"/>
  <c r="Y24"/>
  <c r="Z24"/>
  <c r="AA24"/>
  <c r="AB24"/>
  <c r="AC24"/>
  <c r="AD24"/>
  <c r="AE24"/>
  <c r="AF24"/>
  <c r="AI24"/>
  <c r="AJ24"/>
  <c r="AK24"/>
  <c r="AL24"/>
  <c r="C24"/>
  <c r="AI19" l="1"/>
  <c r="C19"/>
  <c r="C25" s="1"/>
  <c r="X23"/>
  <c r="W23"/>
  <c r="X20"/>
  <c r="W20"/>
  <c r="W24" l="1"/>
  <c r="X24"/>
  <c r="AI25"/>
  <c r="AF17"/>
  <c r="AE17"/>
  <c r="AF7"/>
  <c r="AF8"/>
  <c r="AF9"/>
  <c r="AF10"/>
  <c r="AF11"/>
  <c r="AF12"/>
  <c r="AF13"/>
  <c r="AF14"/>
  <c r="AF6"/>
  <c r="AE7"/>
  <c r="AE8"/>
  <c r="AE9"/>
  <c r="AE10"/>
  <c r="AE11"/>
  <c r="AE12"/>
  <c r="AE13"/>
  <c r="AE14"/>
  <c r="AE6"/>
  <c r="X18"/>
  <c r="X17"/>
  <c r="W18"/>
  <c r="W17"/>
  <c r="X7"/>
  <c r="X8"/>
  <c r="X9"/>
  <c r="X10"/>
  <c r="X11"/>
  <c r="X12"/>
  <c r="X13"/>
  <c r="X14"/>
  <c r="X6"/>
  <c r="W7"/>
  <c r="W8"/>
  <c r="W9"/>
  <c r="W10"/>
  <c r="W11"/>
  <c r="W12"/>
  <c r="W13"/>
  <c r="W14"/>
  <c r="W6"/>
  <c r="M19"/>
  <c r="N19"/>
  <c r="O19"/>
  <c r="P19"/>
  <c r="Q19"/>
  <c r="R19"/>
  <c r="S19"/>
  <c r="T19"/>
  <c r="U19"/>
  <c r="V19"/>
  <c r="Y19"/>
  <c r="Z19"/>
  <c r="AA19"/>
  <c r="AB19"/>
  <c r="AC19"/>
  <c r="AD19"/>
  <c r="AJ19"/>
  <c r="AK19"/>
  <c r="AL19"/>
  <c r="D19"/>
  <c r="E19"/>
  <c r="F19"/>
  <c r="G19"/>
  <c r="H19"/>
  <c r="I19"/>
  <c r="J19"/>
  <c r="L20"/>
  <c r="L21"/>
  <c r="AH21" s="1"/>
  <c r="L22"/>
  <c r="AH22" s="1"/>
  <c r="AH23"/>
  <c r="K21"/>
  <c r="AG21" s="1"/>
  <c r="K22"/>
  <c r="AG22" s="1"/>
  <c r="AG23"/>
  <c r="K20"/>
  <c r="K24" s="1"/>
  <c r="L18"/>
  <c r="AH18" s="1"/>
  <c r="L17"/>
  <c r="AH17" s="1"/>
  <c r="K18"/>
  <c r="AG18" s="1"/>
  <c r="AG19" s="1"/>
  <c r="K17"/>
  <c r="AG17" s="1"/>
  <c r="L7"/>
  <c r="AH7" s="1"/>
  <c r="L8"/>
  <c r="AH8" s="1"/>
  <c r="L9"/>
  <c r="AH9" s="1"/>
  <c r="L10"/>
  <c r="AH10" s="1"/>
  <c r="L11"/>
  <c r="L12"/>
  <c r="AH12" s="1"/>
  <c r="L13"/>
  <c r="AH13" s="1"/>
  <c r="L14"/>
  <c r="AH14" s="1"/>
  <c r="L6"/>
  <c r="AH6" s="1"/>
  <c r="K7"/>
  <c r="AG7" s="1"/>
  <c r="K8"/>
  <c r="AG8" s="1"/>
  <c r="K9"/>
  <c r="AG9" s="1"/>
  <c r="K10"/>
  <c r="AG10" s="1"/>
  <c r="K11"/>
  <c r="K12"/>
  <c r="AG12" s="1"/>
  <c r="K13"/>
  <c r="AG13" s="1"/>
  <c r="K14"/>
  <c r="K6"/>
  <c r="AG6" s="1"/>
  <c r="L24" l="1"/>
  <c r="AG20"/>
  <c r="AG24" s="1"/>
  <c r="AG11"/>
  <c r="AH20"/>
  <c r="AH24" s="1"/>
  <c r="AH11"/>
  <c r="AH19" s="1"/>
  <c r="K19"/>
  <c r="K25" s="1"/>
  <c r="L19"/>
  <c r="AF19"/>
  <c r="AF25" s="1"/>
  <c r="AE19"/>
  <c r="AE25" s="1"/>
  <c r="X19"/>
  <c r="X25" s="1"/>
  <c r="W19"/>
  <c r="D25"/>
  <c r="E25"/>
  <c r="F25"/>
  <c r="G25"/>
  <c r="H25"/>
  <c r="I25"/>
  <c r="J25"/>
  <c r="M25"/>
  <c r="N25"/>
  <c r="O25"/>
  <c r="P25"/>
  <c r="Q25"/>
  <c r="R25"/>
  <c r="S25"/>
  <c r="T25"/>
  <c r="U25"/>
  <c r="V25"/>
  <c r="W25"/>
  <c r="Y25"/>
  <c r="Z25"/>
  <c r="AA25"/>
  <c r="AB25"/>
  <c r="AC25"/>
  <c r="AD25"/>
  <c r="AJ25"/>
  <c r="AK25"/>
  <c r="AL25"/>
  <c r="AH25" l="1"/>
  <c r="L25"/>
  <c r="AG25"/>
</calcChain>
</file>

<file path=xl/sharedStrings.xml><?xml version="1.0" encoding="utf-8"?>
<sst xmlns="http://schemas.openxmlformats.org/spreadsheetml/2006/main" count="88" uniqueCount="51">
  <si>
    <t>№</t>
  </si>
  <si>
    <t>1 клас</t>
  </si>
  <si>
    <t>2 клас</t>
  </si>
  <si>
    <t>3 клас</t>
  </si>
  <si>
    <t>4 клас</t>
  </si>
  <si>
    <t>Разом 1 - 4  класи</t>
  </si>
  <si>
    <t>5 клас</t>
  </si>
  <si>
    <t>6 клас</t>
  </si>
  <si>
    <t>7 клас</t>
  </si>
  <si>
    <t>8 клас</t>
  </si>
  <si>
    <t>9 клас</t>
  </si>
  <si>
    <t>Разом 5 - 9  класи</t>
  </si>
  <si>
    <t>10 клас</t>
  </si>
  <si>
    <t>11 клас</t>
  </si>
  <si>
    <t>Усього 1-11  класи</t>
  </si>
  <si>
    <t>класів</t>
  </si>
  <si>
    <t>учнів</t>
  </si>
  <si>
    <t>Гімназія</t>
  </si>
  <si>
    <t>ЗОШ № 1</t>
  </si>
  <si>
    <t>ЗОШ № 2</t>
  </si>
  <si>
    <t>ЗОШ № 3</t>
  </si>
  <si>
    <t>ЗОШ № 6</t>
  </si>
  <si>
    <t>НВК</t>
  </si>
  <si>
    <t>ЗОШ № 9</t>
  </si>
  <si>
    <t xml:space="preserve">українських </t>
  </si>
  <si>
    <t>російських</t>
  </si>
  <si>
    <t>ЗОШ № 10</t>
  </si>
  <si>
    <t>Усього</t>
  </si>
  <si>
    <t>ГПД</t>
  </si>
  <si>
    <t>ІІ зміна</t>
  </si>
  <si>
    <t>груп</t>
  </si>
  <si>
    <t>12 клас</t>
  </si>
  <si>
    <t>Мережа  закладів загальної середньої освіти м. Бровари</t>
  </si>
  <si>
    <t>СШ № 7</t>
  </si>
  <si>
    <t xml:space="preserve">Назва закладу                                    </t>
  </si>
  <si>
    <t>ТОВ "Центр корекції і розвитку дитини "Сіалія"</t>
  </si>
  <si>
    <t>Разом</t>
  </si>
  <si>
    <t xml:space="preserve">на 2020/2021навчальний рік </t>
  </si>
  <si>
    <t>ТОВ "ЗЗСО-гімназія "Фортуна"</t>
  </si>
  <si>
    <t>Школа повного дня</t>
  </si>
  <si>
    <t>СШ № 5</t>
  </si>
  <si>
    <t>ПРИВАТНИЙ ЗАКЛАД ЗАГАЛЬНОЇ СЕРЕДНЬОЇ ОСВІТИ «ЛІЦЕЙ «ПЕРСПЕКТИВИ"</t>
  </si>
  <si>
    <t>12</t>
  </si>
  <si>
    <t>13</t>
  </si>
  <si>
    <t>14</t>
  </si>
  <si>
    <t>15</t>
  </si>
  <si>
    <r>
      <rPr>
        <b/>
        <sz val="22"/>
        <rFont val="Times New Roman"/>
        <family val="1"/>
        <charset val="204"/>
      </rPr>
      <t>Разом   10-11  клас</t>
    </r>
    <r>
      <rPr>
        <sz val="22"/>
        <rFont val="Times New Roman"/>
        <family val="1"/>
        <charset val="204"/>
      </rPr>
      <t>и</t>
    </r>
  </si>
  <si>
    <r>
      <rPr>
        <b/>
        <sz val="18"/>
        <rFont val="Times New Roman"/>
        <family val="1"/>
        <charset val="204"/>
      </rPr>
      <t>ТОВ "Навчально-реабілітаційний центр "Мозаїка"</t>
    </r>
    <r>
      <rPr>
        <b/>
        <sz val="22"/>
        <rFont val="Times New Roman"/>
        <family val="1"/>
        <charset val="204"/>
      </rPr>
      <t xml:space="preserve">   </t>
    </r>
  </si>
  <si>
    <t>Міський голова                                                                                                                                                                                                                             Ігор САПОЖКО</t>
  </si>
  <si>
    <t>БНВО (ЗОШ І-ІІ ступенів, ліцей)</t>
  </si>
  <si>
    <t>Додаток 1
до рішення виконавчого комітету Броварської міської ради Київської області 
від  08.09.2020 р.  №  652</t>
  </si>
</sst>
</file>

<file path=xl/styles.xml><?xml version="1.0" encoding="utf-8"?>
<styleSheet xmlns="http://schemas.openxmlformats.org/spreadsheetml/2006/main">
  <fonts count="44">
    <font>
      <sz val="11"/>
      <color theme="1"/>
      <name val="Calibri"/>
      <family val="2"/>
      <charset val="204"/>
      <scheme val="minor"/>
    </font>
    <font>
      <b/>
      <i/>
      <sz val="22"/>
      <name val="Arial"/>
      <family val="2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b/>
      <i/>
      <sz val="8"/>
      <color indexed="10"/>
      <name val="Arial"/>
      <family val="2"/>
      <charset val="204"/>
    </font>
    <font>
      <b/>
      <i/>
      <sz val="11"/>
      <color indexed="10"/>
      <name val="Arial"/>
      <family val="2"/>
      <charset val="204"/>
    </font>
    <font>
      <sz val="11"/>
      <name val="Arial"/>
      <family val="2"/>
      <charset val="204"/>
    </font>
    <font>
      <sz val="8"/>
      <name val="Arial"/>
      <family val="2"/>
      <charset val="204"/>
    </font>
    <font>
      <sz val="7"/>
      <name val="Arial"/>
      <family val="2"/>
      <charset val="204"/>
    </font>
    <font>
      <sz val="18"/>
      <name val="Arial"/>
      <family val="2"/>
      <charset val="204"/>
    </font>
    <font>
      <sz val="22"/>
      <name val="Arial"/>
      <family val="2"/>
      <charset val="204"/>
    </font>
    <font>
      <sz val="18"/>
      <color indexed="10"/>
      <name val="Arial"/>
      <family val="2"/>
      <charset val="204"/>
    </font>
    <font>
      <b/>
      <sz val="14"/>
      <name val="Arial"/>
      <family val="2"/>
      <charset val="204"/>
    </font>
    <font>
      <sz val="20"/>
      <name val="Arial"/>
      <family val="2"/>
      <charset val="204"/>
    </font>
    <font>
      <b/>
      <i/>
      <sz val="14"/>
      <name val="Arial"/>
      <family val="2"/>
      <charset val="204"/>
    </font>
    <font>
      <sz val="18"/>
      <name val="Times New Roman"/>
      <family val="1"/>
      <charset val="204"/>
    </font>
    <font>
      <sz val="10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sz val="8"/>
      <color indexed="10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i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18"/>
      <color indexed="10"/>
      <name val="Times New Roman"/>
      <family val="1"/>
      <charset val="204"/>
    </font>
    <font>
      <b/>
      <sz val="10"/>
      <name val="Arial"/>
      <family val="2"/>
      <charset val="204"/>
    </font>
    <font>
      <sz val="20"/>
      <name val="Times New Roman"/>
      <family val="1"/>
      <charset val="204"/>
    </font>
    <font>
      <b/>
      <sz val="18"/>
      <color rgb="FFFF0000"/>
      <name val="Arial"/>
      <family val="2"/>
      <charset val="204"/>
    </font>
    <font>
      <sz val="18"/>
      <color theme="1"/>
      <name val="Times New Roman"/>
      <family val="1"/>
      <charset val="204"/>
    </font>
    <font>
      <sz val="20"/>
      <color indexed="10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2"/>
      <name val="Times New Roman"/>
      <family val="1"/>
      <charset val="204"/>
    </font>
    <font>
      <b/>
      <sz val="22"/>
      <color rgb="FFFF0000"/>
      <name val="Times New Roman"/>
      <family val="1"/>
      <charset val="204"/>
    </font>
    <font>
      <sz val="22"/>
      <color indexed="10"/>
      <name val="Times New Roman"/>
      <family val="1"/>
      <charset val="204"/>
    </font>
    <font>
      <b/>
      <sz val="28"/>
      <name val="Times New Roman"/>
      <family val="1"/>
      <charset val="204"/>
    </font>
    <font>
      <b/>
      <i/>
      <sz val="28"/>
      <name val="Arial"/>
      <family val="2"/>
      <charset val="204"/>
    </font>
    <font>
      <sz val="24"/>
      <name val="Arial"/>
      <family val="2"/>
      <charset val="204"/>
    </font>
    <font>
      <sz val="24"/>
      <name val="Times New Roman"/>
      <family val="1"/>
      <charset val="204"/>
    </font>
    <font>
      <sz val="28"/>
      <name val="Arial"/>
      <family val="2"/>
      <charset val="204"/>
    </font>
    <font>
      <sz val="28"/>
      <name val="Times New Roman"/>
      <family val="1"/>
      <charset val="204"/>
    </font>
    <font>
      <sz val="28"/>
      <color theme="0"/>
      <name val="Times New Roman"/>
      <family val="1"/>
      <charset val="204"/>
    </font>
    <font>
      <i/>
      <sz val="22"/>
      <name val="Times New Roman"/>
      <family val="1"/>
      <charset val="204"/>
    </font>
    <font>
      <sz val="16"/>
      <color indexed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0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7" fillId="0" borderId="0" xfId="0" applyFont="1" applyBorder="1"/>
    <xf numFmtId="0" fontId="8" fillId="0" borderId="0" xfId="0" applyFont="1" applyBorder="1"/>
    <xf numFmtId="0" fontId="8" fillId="0" borderId="0" xfId="0" applyFont="1"/>
    <xf numFmtId="0" fontId="7" fillId="0" borderId="0" xfId="0" applyFont="1"/>
    <xf numFmtId="0" fontId="7" fillId="0" borderId="0" xfId="0" applyFont="1" applyBorder="1" applyAlignment="1">
      <alignment horizontal="center"/>
    </xf>
    <xf numFmtId="1" fontId="7" fillId="0" borderId="0" xfId="0" applyNumberFormat="1" applyFont="1" applyBorder="1"/>
    <xf numFmtId="0" fontId="7" fillId="0" borderId="0" xfId="0" applyFont="1" applyFill="1" applyBorder="1"/>
    <xf numFmtId="0" fontId="5" fillId="0" borderId="0" xfId="0" applyFont="1"/>
    <xf numFmtId="1" fontId="2" fillId="0" borderId="0" xfId="0" applyNumberFormat="1" applyFont="1"/>
    <xf numFmtId="1" fontId="7" fillId="0" borderId="0" xfId="0" applyNumberFormat="1" applyFont="1" applyBorder="1" applyAlignment="1">
      <alignment horizontal="center"/>
    </xf>
    <xf numFmtId="1" fontId="8" fillId="0" borderId="0" xfId="0" applyNumberFormat="1" applyFont="1" applyBorder="1"/>
    <xf numFmtId="0" fontId="5" fillId="0" borderId="0" xfId="0" applyFont="1" applyBorder="1" applyAlignment="1">
      <alignment wrapText="1"/>
    </xf>
    <xf numFmtId="0" fontId="6" fillId="0" borderId="0" xfId="0" applyFont="1"/>
    <xf numFmtId="1" fontId="6" fillId="0" borderId="0" xfId="0" applyNumberFormat="1" applyFont="1"/>
    <xf numFmtId="0" fontId="9" fillId="2" borderId="0" xfId="0" applyFont="1" applyFill="1"/>
    <xf numFmtId="0" fontId="11" fillId="2" borderId="0" xfId="0" applyFont="1" applyFill="1"/>
    <xf numFmtId="0" fontId="2" fillId="0" borderId="4" xfId="0" applyFont="1" applyBorder="1"/>
    <xf numFmtId="0" fontId="13" fillId="0" borderId="0" xfId="0" applyFont="1"/>
    <xf numFmtId="0" fontId="9" fillId="2" borderId="20" xfId="0" applyFont="1" applyFill="1" applyBorder="1" applyAlignment="1">
      <alignment horizontal="center" vertical="center" textRotation="90" wrapText="1"/>
    </xf>
    <xf numFmtId="0" fontId="2" fillId="0" borderId="16" xfId="0" applyFont="1" applyBorder="1"/>
    <xf numFmtId="0" fontId="2" fillId="0" borderId="30" xfId="0" applyFont="1" applyBorder="1"/>
    <xf numFmtId="0" fontId="11" fillId="2" borderId="4" xfId="0" applyFont="1" applyFill="1" applyBorder="1"/>
    <xf numFmtId="0" fontId="11" fillId="2" borderId="31" xfId="0" applyFont="1" applyFill="1" applyBorder="1"/>
    <xf numFmtId="0" fontId="9" fillId="2" borderId="14" xfId="0" applyFont="1" applyFill="1" applyBorder="1"/>
    <xf numFmtId="0" fontId="9" fillId="2" borderId="32" xfId="0" applyFont="1" applyFill="1" applyBorder="1"/>
    <xf numFmtId="0" fontId="10" fillId="0" borderId="0" xfId="0" applyFont="1" applyAlignment="1">
      <alignment horizontal="center" wrapText="1"/>
    </xf>
    <xf numFmtId="0" fontId="16" fillId="0" borderId="0" xfId="0" applyFont="1"/>
    <xf numFmtId="0" fontId="17" fillId="0" borderId="0" xfId="0" applyFont="1" applyBorder="1"/>
    <xf numFmtId="0" fontId="18" fillId="0" borderId="0" xfId="0" applyFont="1" applyBorder="1"/>
    <xf numFmtId="0" fontId="18" fillId="0" borderId="0" xfId="0" applyFont="1" applyBorder="1" applyAlignment="1">
      <alignment horizontal="center"/>
    </xf>
    <xf numFmtId="1" fontId="18" fillId="0" borderId="0" xfId="0" applyNumberFormat="1" applyFont="1" applyBorder="1"/>
    <xf numFmtId="49" fontId="18" fillId="0" borderId="0" xfId="0" applyNumberFormat="1" applyFont="1" applyBorder="1" applyAlignment="1">
      <alignment horizontal="right"/>
    </xf>
    <xf numFmtId="0" fontId="21" fillId="0" borderId="0" xfId="0" applyFont="1"/>
    <xf numFmtId="0" fontId="22" fillId="0" borderId="0" xfId="0" applyFont="1" applyBorder="1"/>
    <xf numFmtId="0" fontId="27" fillId="0" borderId="0" xfId="0" applyFont="1"/>
    <xf numFmtId="0" fontId="25" fillId="0" borderId="0" xfId="0" applyFont="1"/>
    <xf numFmtId="0" fontId="25" fillId="0" borderId="0" xfId="0" applyFont="1" applyBorder="1"/>
    <xf numFmtId="0" fontId="15" fillId="0" borderId="0" xfId="0" applyFont="1" applyBorder="1"/>
    <xf numFmtId="0" fontId="15" fillId="0" borderId="0" xfId="0" applyFont="1" applyBorder="1" applyAlignment="1">
      <alignment horizontal="center"/>
    </xf>
    <xf numFmtId="1" fontId="15" fillId="0" borderId="0" xfId="0" applyNumberFormat="1" applyFont="1" applyBorder="1"/>
    <xf numFmtId="0" fontId="15" fillId="0" borderId="0" xfId="0" applyFont="1"/>
    <xf numFmtId="0" fontId="29" fillId="0" borderId="0" xfId="0" applyFont="1"/>
    <xf numFmtId="0" fontId="30" fillId="0" borderId="0" xfId="0" applyFont="1"/>
    <xf numFmtId="0" fontId="30" fillId="0" borderId="0" xfId="0" applyFont="1" applyBorder="1"/>
    <xf numFmtId="0" fontId="27" fillId="0" borderId="0" xfId="0" applyFont="1" applyBorder="1"/>
    <xf numFmtId="0" fontId="27" fillId="0" borderId="0" xfId="0" applyFont="1" applyBorder="1" applyAlignment="1">
      <alignment horizontal="center"/>
    </xf>
    <xf numFmtId="1" fontId="27" fillId="0" borderId="0" xfId="0" applyNumberFormat="1" applyFont="1" applyBorder="1"/>
    <xf numFmtId="1" fontId="27" fillId="0" borderId="0" xfId="0" applyNumberFormat="1" applyFont="1"/>
    <xf numFmtId="0" fontId="31" fillId="0" borderId="0" xfId="0" applyFont="1"/>
    <xf numFmtId="0" fontId="10" fillId="0" borderId="0" xfId="0" applyFont="1"/>
    <xf numFmtId="0" fontId="32" fillId="2" borderId="1" xfId="0" applyFont="1" applyFill="1" applyBorder="1" applyAlignment="1">
      <alignment horizontal="center" vertical="center" textRotation="90" wrapText="1"/>
    </xf>
    <xf numFmtId="0" fontId="32" fillId="2" borderId="2" xfId="0" applyFont="1" applyFill="1" applyBorder="1" applyAlignment="1">
      <alignment horizontal="center" vertical="center" textRotation="90" wrapText="1"/>
    </xf>
    <xf numFmtId="0" fontId="32" fillId="2" borderId="3" xfId="0" applyFont="1" applyFill="1" applyBorder="1" applyAlignment="1">
      <alignment horizontal="center" vertical="center" textRotation="90" wrapText="1"/>
    </xf>
    <xf numFmtId="0" fontId="32" fillId="2" borderId="22" xfId="0" applyFont="1" applyFill="1" applyBorder="1" applyAlignment="1">
      <alignment horizontal="center" vertical="center" textRotation="90" wrapText="1"/>
    </xf>
    <xf numFmtId="0" fontId="32" fillId="2" borderId="20" xfId="0" applyFont="1" applyFill="1" applyBorder="1" applyAlignment="1">
      <alignment horizontal="center" vertical="center" textRotation="90" wrapText="1"/>
    </xf>
    <xf numFmtId="0" fontId="32" fillId="2" borderId="21" xfId="0" applyFont="1" applyFill="1" applyBorder="1"/>
    <xf numFmtId="0" fontId="32" fillId="2" borderId="16" xfId="0" applyFont="1" applyFill="1" applyBorder="1" applyAlignment="1">
      <alignment wrapText="1"/>
    </xf>
    <xf numFmtId="0" fontId="32" fillId="2" borderId="4" xfId="0" applyFont="1" applyFill="1" applyBorder="1" applyAlignment="1">
      <alignment wrapText="1"/>
    </xf>
    <xf numFmtId="0" fontId="32" fillId="2" borderId="31" xfId="0" applyFont="1" applyFill="1" applyBorder="1"/>
    <xf numFmtId="0" fontId="32" fillId="2" borderId="18" xfId="0" applyFont="1" applyFill="1" applyBorder="1"/>
    <xf numFmtId="0" fontId="32" fillId="2" borderId="4" xfId="0" applyFont="1" applyFill="1" applyBorder="1" applyAlignment="1">
      <alignment horizontal="right"/>
    </xf>
    <xf numFmtId="1" fontId="32" fillId="2" borderId="4" xfId="0" applyNumberFormat="1" applyFont="1" applyFill="1" applyBorder="1" applyAlignment="1">
      <alignment horizontal="right"/>
    </xf>
    <xf numFmtId="0" fontId="32" fillId="2" borderId="4" xfId="0" applyFont="1" applyFill="1" applyBorder="1"/>
    <xf numFmtId="0" fontId="32" fillId="2" borderId="5" xfId="0" applyFont="1" applyFill="1" applyBorder="1"/>
    <xf numFmtId="0" fontId="32" fillId="2" borderId="23" xfId="0" applyFont="1" applyFill="1" applyBorder="1"/>
    <xf numFmtId="0" fontId="32" fillId="2" borderId="13" xfId="0" applyFont="1" applyFill="1" applyBorder="1" applyAlignment="1">
      <alignment horizontal="right"/>
    </xf>
    <xf numFmtId="1" fontId="32" fillId="2" borderId="13" xfId="0" applyNumberFormat="1" applyFont="1" applyFill="1" applyBorder="1" applyAlignment="1">
      <alignment horizontal="right"/>
    </xf>
    <xf numFmtId="0" fontId="32" fillId="2" borderId="13" xfId="0" applyFont="1" applyFill="1" applyBorder="1"/>
    <xf numFmtId="49" fontId="32" fillId="0" borderId="23" xfId="0" applyNumberFormat="1" applyFont="1" applyBorder="1" applyAlignment="1">
      <alignment horizontal="right"/>
    </xf>
    <xf numFmtId="0" fontId="32" fillId="0" borderId="4" xfId="0" applyFont="1" applyBorder="1" applyAlignment="1">
      <alignment wrapText="1"/>
    </xf>
    <xf numFmtId="0" fontId="32" fillId="0" borderId="4" xfId="0" applyFont="1" applyBorder="1"/>
    <xf numFmtId="1" fontId="32" fillId="0" borderId="4" xfId="0" applyNumberFormat="1" applyFont="1" applyBorder="1"/>
    <xf numFmtId="0" fontId="34" fillId="0" borderId="0" xfId="0" applyFont="1"/>
    <xf numFmtId="0" fontId="34" fillId="0" borderId="0" xfId="0" applyFont="1" applyBorder="1"/>
    <xf numFmtId="0" fontId="32" fillId="0" borderId="0" xfId="0" applyFont="1" applyBorder="1"/>
    <xf numFmtId="0" fontId="32" fillId="0" borderId="0" xfId="0" applyFont="1" applyBorder="1" applyAlignment="1">
      <alignment horizontal="center"/>
    </xf>
    <xf numFmtId="1" fontId="32" fillId="0" borderId="0" xfId="0" applyNumberFormat="1" applyFont="1" applyBorder="1"/>
    <xf numFmtId="0" fontId="32" fillId="0" borderId="0" xfId="0" applyFont="1"/>
    <xf numFmtId="0" fontId="39" fillId="0" borderId="0" xfId="0" applyFont="1"/>
    <xf numFmtId="0" fontId="10" fillId="0" borderId="0" xfId="0" applyFont="1" applyFill="1"/>
    <xf numFmtId="0" fontId="32" fillId="0" borderId="25" xfId="0" applyFont="1" applyBorder="1"/>
    <xf numFmtId="0" fontId="32" fillId="0" borderId="27" xfId="0" applyFont="1" applyBorder="1"/>
    <xf numFmtId="0" fontId="32" fillId="0" borderId="4" xfId="0" applyFont="1" applyFill="1" applyBorder="1" applyAlignment="1">
      <alignment horizontal="right"/>
    </xf>
    <xf numFmtId="0" fontId="32" fillId="2" borderId="30" xfId="0" applyFont="1" applyFill="1" applyBorder="1" applyAlignment="1">
      <alignment wrapText="1"/>
    </xf>
    <xf numFmtId="0" fontId="32" fillId="2" borderId="30" xfId="0" applyFont="1" applyFill="1" applyBorder="1" applyAlignment="1">
      <alignment horizontal="right"/>
    </xf>
    <xf numFmtId="0" fontId="32" fillId="2" borderId="33" xfId="0" applyFont="1" applyFill="1" applyBorder="1" applyAlignment="1">
      <alignment horizontal="right"/>
    </xf>
    <xf numFmtId="0" fontId="32" fillId="0" borderId="30" xfId="0" applyFont="1" applyBorder="1"/>
    <xf numFmtId="0" fontId="32" fillId="2" borderId="8" xfId="0" applyFont="1" applyFill="1" applyBorder="1" applyAlignment="1">
      <alignment horizontal="center" vertical="center" textRotation="90" wrapText="1"/>
    </xf>
    <xf numFmtId="0" fontId="32" fillId="2" borderId="16" xfId="0" applyFont="1" applyFill="1" applyBorder="1" applyAlignment="1">
      <alignment horizontal="right"/>
    </xf>
    <xf numFmtId="0" fontId="32" fillId="2" borderId="34" xfId="0" applyFont="1" applyFill="1" applyBorder="1" applyAlignment="1">
      <alignment horizontal="right"/>
    </xf>
    <xf numFmtId="0" fontId="32" fillId="0" borderId="16" xfId="0" applyFont="1" applyBorder="1"/>
    <xf numFmtId="0" fontId="24" fillId="0" borderId="25" xfId="0" applyFont="1" applyFill="1" applyBorder="1" applyAlignment="1">
      <alignment horizontal="right"/>
    </xf>
    <xf numFmtId="0" fontId="24" fillId="0" borderId="25" xfId="0" applyFont="1" applyFill="1" applyBorder="1" applyAlignment="1">
      <alignment wrapText="1"/>
    </xf>
    <xf numFmtId="0" fontId="24" fillId="0" borderId="27" xfId="0" applyFont="1" applyFill="1" applyBorder="1" applyAlignment="1">
      <alignment wrapText="1"/>
    </xf>
    <xf numFmtId="1" fontId="32" fillId="0" borderId="4" xfId="0" applyNumberFormat="1" applyFont="1" applyFill="1" applyBorder="1" applyAlignment="1">
      <alignment horizontal="right"/>
    </xf>
    <xf numFmtId="0" fontId="32" fillId="2" borderId="30" xfId="0" applyFont="1" applyFill="1" applyBorder="1"/>
    <xf numFmtId="0" fontId="32" fillId="2" borderId="37" xfId="0" applyFont="1" applyFill="1" applyBorder="1" applyAlignment="1">
      <alignment horizontal="center" vertical="center" textRotation="90" wrapText="1"/>
    </xf>
    <xf numFmtId="0" fontId="32" fillId="2" borderId="19" xfId="0" applyFont="1" applyFill="1" applyBorder="1"/>
    <xf numFmtId="0" fontId="32" fillId="2" borderId="16" xfId="0" applyFont="1" applyFill="1" applyBorder="1"/>
    <xf numFmtId="0" fontId="32" fillId="2" borderId="34" xfId="0" applyFont="1" applyFill="1" applyBorder="1"/>
    <xf numFmtId="0" fontId="24" fillId="0" borderId="1" xfId="0" applyFont="1" applyFill="1" applyBorder="1" applyAlignment="1">
      <alignment horizontal="center" vertical="center" textRotation="90" wrapText="1"/>
    </xf>
    <xf numFmtId="0" fontId="24" fillId="0" borderId="7" xfId="0" applyFont="1" applyFill="1" applyBorder="1" applyAlignment="1">
      <alignment horizontal="center" vertical="center" textRotation="90" wrapText="1"/>
    </xf>
    <xf numFmtId="1" fontId="24" fillId="0" borderId="25" xfId="0" applyNumberFormat="1" applyFont="1" applyFill="1" applyBorder="1" applyAlignment="1">
      <alignment wrapText="1"/>
    </xf>
    <xf numFmtId="1" fontId="24" fillId="0" borderId="27" xfId="0" applyNumberFormat="1" applyFont="1" applyFill="1" applyBorder="1" applyAlignment="1">
      <alignment wrapText="1"/>
    </xf>
    <xf numFmtId="0" fontId="24" fillId="0" borderId="27" xfId="0" applyFont="1" applyFill="1" applyBorder="1" applyAlignment="1">
      <alignment horizontal="right"/>
    </xf>
    <xf numFmtId="1" fontId="24" fillId="0" borderId="25" xfId="0" applyNumberFormat="1" applyFont="1" applyFill="1" applyBorder="1" applyAlignment="1">
      <alignment horizontal="right"/>
    </xf>
    <xf numFmtId="0" fontId="28" fillId="0" borderId="0" xfId="0" applyFont="1" applyFill="1"/>
    <xf numFmtId="0" fontId="32" fillId="2" borderId="38" xfId="0" applyFont="1" applyFill="1" applyBorder="1"/>
    <xf numFmtId="1" fontId="24" fillId="0" borderId="35" xfId="0" applyNumberFormat="1" applyFont="1" applyFill="1" applyBorder="1" applyAlignment="1">
      <alignment wrapText="1"/>
    </xf>
    <xf numFmtId="1" fontId="24" fillId="0" borderId="36" xfId="0" applyNumberFormat="1" applyFont="1" applyFill="1" applyBorder="1" applyAlignment="1">
      <alignment wrapText="1"/>
    </xf>
    <xf numFmtId="0" fontId="11" fillId="2" borderId="13" xfId="0" applyFont="1" applyFill="1" applyBorder="1"/>
    <xf numFmtId="49" fontId="32" fillId="2" borderId="24" xfId="0" applyNumberFormat="1" applyFont="1" applyFill="1" applyBorder="1" applyAlignment="1">
      <alignment horizontal="right"/>
    </xf>
    <xf numFmtId="0" fontId="32" fillId="2" borderId="40" xfId="0" applyFont="1" applyFill="1" applyBorder="1" applyAlignment="1">
      <alignment horizontal="right"/>
    </xf>
    <xf numFmtId="0" fontId="32" fillId="2" borderId="41" xfId="0" applyFont="1" applyFill="1" applyBorder="1" applyAlignment="1">
      <alignment horizontal="right"/>
    </xf>
    <xf numFmtId="0" fontId="32" fillId="2" borderId="43" xfId="0" applyFont="1" applyFill="1" applyBorder="1" applyAlignment="1">
      <alignment horizontal="right"/>
    </xf>
    <xf numFmtId="1" fontId="32" fillId="2" borderId="40" xfId="0" applyNumberFormat="1" applyFont="1" applyFill="1" applyBorder="1" applyAlignment="1">
      <alignment horizontal="right"/>
    </xf>
    <xf numFmtId="1" fontId="24" fillId="0" borderId="26" xfId="0" applyNumberFormat="1" applyFont="1" applyFill="1" applyBorder="1" applyAlignment="1">
      <alignment wrapText="1"/>
    </xf>
    <xf numFmtId="1" fontId="24" fillId="0" borderId="42" xfId="0" applyNumberFormat="1" applyFont="1" applyFill="1" applyBorder="1" applyAlignment="1">
      <alignment wrapText="1"/>
    </xf>
    <xf numFmtId="0" fontId="32" fillId="2" borderId="43" xfId="0" applyFont="1" applyFill="1" applyBorder="1"/>
    <xf numFmtId="0" fontId="32" fillId="2" borderId="40" xfId="0" applyFont="1" applyFill="1" applyBorder="1"/>
    <xf numFmtId="0" fontId="32" fillId="2" borderId="26" xfId="0" applyFont="1" applyFill="1" applyBorder="1"/>
    <xf numFmtId="0" fontId="32" fillId="2" borderId="42" xfId="0" applyFont="1" applyFill="1" applyBorder="1"/>
    <xf numFmtId="0" fontId="33" fillId="0" borderId="45" xfId="0" applyFont="1" applyFill="1" applyBorder="1" applyAlignment="1"/>
    <xf numFmtId="0" fontId="24" fillId="0" borderId="46" xfId="0" applyFont="1" applyFill="1" applyBorder="1" applyAlignment="1">
      <alignment horizontal="center"/>
    </xf>
    <xf numFmtId="0" fontId="24" fillId="0" borderId="46" xfId="0" applyFont="1" applyFill="1" applyBorder="1" applyAlignment="1">
      <alignment horizontal="right"/>
    </xf>
    <xf numFmtId="0" fontId="24" fillId="0" borderId="47" xfId="0" applyFont="1" applyFill="1" applyBorder="1" applyAlignment="1">
      <alignment horizontal="right"/>
    </xf>
    <xf numFmtId="0" fontId="24" fillId="0" borderId="48" xfId="0" applyFont="1" applyFill="1" applyBorder="1" applyAlignment="1">
      <alignment horizontal="right"/>
    </xf>
    <xf numFmtId="0" fontId="24" fillId="0" borderId="49" xfId="0" applyFont="1" applyFill="1" applyBorder="1" applyAlignment="1">
      <alignment horizontal="right"/>
    </xf>
    <xf numFmtId="1" fontId="24" fillId="0" borderId="48" xfId="0" applyNumberFormat="1" applyFont="1" applyFill="1" applyBorder="1" applyAlignment="1">
      <alignment horizontal="right"/>
    </xf>
    <xf numFmtId="0" fontId="24" fillId="0" borderId="50" xfId="0" applyFont="1" applyFill="1" applyBorder="1" applyAlignment="1">
      <alignment horizontal="right"/>
    </xf>
    <xf numFmtId="0" fontId="12" fillId="0" borderId="50" xfId="0" applyFont="1" applyFill="1" applyBorder="1" applyAlignment="1">
      <alignment horizontal="right"/>
    </xf>
    <xf numFmtId="0" fontId="24" fillId="0" borderId="51" xfId="0" applyFont="1" applyFill="1" applyBorder="1" applyAlignment="1">
      <alignment horizontal="right"/>
    </xf>
    <xf numFmtId="0" fontId="24" fillId="0" borderId="35" xfId="0" applyFont="1" applyFill="1" applyBorder="1" applyAlignment="1">
      <alignment wrapText="1"/>
    </xf>
    <xf numFmtId="0" fontId="24" fillId="0" borderId="36" xfId="0" applyFont="1" applyFill="1" applyBorder="1" applyAlignment="1">
      <alignment wrapText="1"/>
    </xf>
    <xf numFmtId="0" fontId="24" fillId="0" borderId="26" xfId="0" applyFont="1" applyFill="1" applyBorder="1" applyAlignment="1">
      <alignment wrapText="1"/>
    </xf>
    <xf numFmtId="0" fontId="24" fillId="0" borderId="42" xfId="0" applyFont="1" applyFill="1" applyBorder="1" applyAlignment="1">
      <alignment wrapText="1"/>
    </xf>
    <xf numFmtId="0" fontId="24" fillId="0" borderId="0" xfId="0" applyFont="1" applyBorder="1"/>
    <xf numFmtId="0" fontId="24" fillId="0" borderId="48" xfId="0" applyFont="1" applyFill="1" applyBorder="1" applyAlignment="1">
      <alignment horizontal="center" vertical="center" textRotation="90" wrapText="1"/>
    </xf>
    <xf numFmtId="0" fontId="24" fillId="0" borderId="51" xfId="0" applyFont="1" applyFill="1" applyBorder="1" applyAlignment="1">
      <alignment horizontal="center" vertical="center" textRotation="90" wrapText="1"/>
    </xf>
    <xf numFmtId="1" fontId="24" fillId="0" borderId="27" xfId="0" applyNumberFormat="1" applyFont="1" applyFill="1" applyBorder="1" applyAlignment="1">
      <alignment horizontal="right"/>
    </xf>
    <xf numFmtId="1" fontId="24" fillId="0" borderId="35" xfId="0" applyNumberFormat="1" applyFont="1" applyFill="1" applyBorder="1" applyAlignment="1">
      <alignment horizontal="right"/>
    </xf>
    <xf numFmtId="1" fontId="24" fillId="0" borderId="36" xfId="0" applyNumberFormat="1" applyFont="1" applyFill="1" applyBorder="1" applyAlignment="1">
      <alignment horizontal="right"/>
    </xf>
    <xf numFmtId="1" fontId="24" fillId="0" borderId="39" xfId="0" applyNumberFormat="1" applyFont="1" applyFill="1" applyBorder="1" applyAlignment="1">
      <alignment horizontal="right"/>
    </xf>
    <xf numFmtId="0" fontId="24" fillId="0" borderId="44" xfId="0" applyFont="1" applyFill="1" applyBorder="1" applyAlignment="1">
      <alignment wrapText="1"/>
    </xf>
    <xf numFmtId="0" fontId="24" fillId="2" borderId="16" xfId="0" applyFont="1" applyFill="1" applyBorder="1" applyAlignment="1">
      <alignment wrapText="1"/>
    </xf>
    <xf numFmtId="0" fontId="24" fillId="0" borderId="5" xfId="0" applyFont="1" applyFill="1" applyBorder="1" applyAlignment="1">
      <alignment wrapText="1"/>
    </xf>
    <xf numFmtId="0" fontId="24" fillId="2" borderId="5" xfId="0" applyFont="1" applyFill="1" applyBorder="1" applyAlignment="1">
      <alignment wrapText="1"/>
    </xf>
    <xf numFmtId="0" fontId="19" fillId="2" borderId="0" xfId="0" applyFont="1" applyFill="1" applyBorder="1" applyAlignment="1">
      <alignment wrapText="1"/>
    </xf>
    <xf numFmtId="0" fontId="19" fillId="2" borderId="16" xfId="0" applyFont="1" applyFill="1" applyBorder="1" applyAlignment="1">
      <alignment wrapText="1"/>
    </xf>
    <xf numFmtId="0" fontId="32" fillId="0" borderId="6" xfId="0" applyFont="1" applyFill="1" applyBorder="1"/>
    <xf numFmtId="0" fontId="24" fillId="0" borderId="6" xfId="0" applyFont="1" applyFill="1" applyBorder="1" applyAlignment="1">
      <alignment wrapText="1"/>
    </xf>
    <xf numFmtId="0" fontId="32" fillId="0" borderId="30" xfId="0" applyFont="1" applyFill="1" applyBorder="1" applyAlignment="1">
      <alignment horizontal="right"/>
    </xf>
    <xf numFmtId="0" fontId="32" fillId="0" borderId="16" xfId="0" applyFont="1" applyFill="1" applyBorder="1" applyAlignment="1">
      <alignment horizontal="right"/>
    </xf>
    <xf numFmtId="0" fontId="32" fillId="0" borderId="16" xfId="0" applyFont="1" applyFill="1" applyBorder="1"/>
    <xf numFmtId="0" fontId="32" fillId="0" borderId="4" xfId="0" applyFont="1" applyFill="1" applyBorder="1"/>
    <xf numFmtId="0" fontId="14" fillId="0" borderId="4" xfId="0" applyFont="1" applyFill="1" applyBorder="1"/>
    <xf numFmtId="0" fontId="23" fillId="0" borderId="4" xfId="0" applyFont="1" applyFill="1" applyBorder="1"/>
    <xf numFmtId="0" fontId="42" fillId="0" borderId="4" xfId="0" applyFont="1" applyFill="1" applyBorder="1"/>
    <xf numFmtId="0" fontId="11" fillId="0" borderId="0" xfId="0" applyFont="1" applyFill="1"/>
    <xf numFmtId="0" fontId="32" fillId="0" borderId="4" xfId="0" quotePrefix="1" applyFont="1" applyFill="1" applyBorder="1" applyAlignment="1">
      <alignment horizontal="right"/>
    </xf>
    <xf numFmtId="0" fontId="11" fillId="0" borderId="4" xfId="0" applyFont="1" applyFill="1" applyBorder="1"/>
    <xf numFmtId="0" fontId="19" fillId="0" borderId="6" xfId="0" applyFont="1" applyFill="1" applyBorder="1" applyAlignment="1">
      <alignment wrapText="1"/>
    </xf>
    <xf numFmtId="0" fontId="24" fillId="0" borderId="28" xfId="0" applyFont="1" applyFill="1" applyBorder="1"/>
    <xf numFmtId="0" fontId="24" fillId="0" borderId="14" xfId="0" applyFont="1" applyFill="1" applyBorder="1"/>
    <xf numFmtId="0" fontId="26" fillId="0" borderId="0" xfId="0" applyFont="1" applyFill="1"/>
    <xf numFmtId="49" fontId="32" fillId="0" borderId="13" xfId="0" applyNumberFormat="1" applyFont="1" applyBorder="1" applyAlignment="1">
      <alignment horizontal="right"/>
    </xf>
    <xf numFmtId="0" fontId="19" fillId="0" borderId="32" xfId="0" applyNumberFormat="1" applyFont="1" applyFill="1" applyBorder="1" applyAlignment="1">
      <alignment vertical="center" wrapText="1"/>
    </xf>
    <xf numFmtId="0" fontId="32" fillId="0" borderId="13" xfId="0" applyFont="1" applyBorder="1" applyAlignment="1">
      <alignment wrapText="1"/>
    </xf>
    <xf numFmtId="0" fontId="32" fillId="0" borderId="13" xfId="0" applyFont="1" applyBorder="1"/>
    <xf numFmtId="0" fontId="32" fillId="0" borderId="33" xfId="0" applyFont="1" applyBorder="1"/>
    <xf numFmtId="0" fontId="32" fillId="0" borderId="34" xfId="0" applyFont="1" applyBorder="1"/>
    <xf numFmtId="1" fontId="32" fillId="0" borderId="13" xfId="0" applyNumberFormat="1" applyFont="1" applyBorder="1"/>
    <xf numFmtId="0" fontId="2" fillId="0" borderId="34" xfId="0" applyFont="1" applyBorder="1"/>
    <xf numFmtId="0" fontId="2" fillId="0" borderId="13" xfId="0" applyFont="1" applyBorder="1"/>
    <xf numFmtId="0" fontId="2" fillId="0" borderId="33" xfId="0" applyFont="1" applyBorder="1"/>
    <xf numFmtId="0" fontId="32" fillId="0" borderId="35" xfId="0" applyFont="1" applyBorder="1"/>
    <xf numFmtId="0" fontId="32" fillId="0" borderId="36" xfId="0" applyFont="1" applyBorder="1"/>
    <xf numFmtId="1" fontId="24" fillId="0" borderId="54" xfId="0" applyNumberFormat="1" applyFont="1" applyFill="1" applyBorder="1"/>
    <xf numFmtId="1" fontId="24" fillId="0" borderId="55" xfId="0" applyNumberFormat="1" applyFont="1" applyFill="1" applyBorder="1"/>
    <xf numFmtId="1" fontId="24" fillId="0" borderId="22" xfId="0" applyNumberFormat="1" applyFont="1" applyFill="1" applyBorder="1"/>
    <xf numFmtId="1" fontId="24" fillId="0" borderId="20" xfId="0" applyNumberFormat="1" applyFont="1" applyFill="1" applyBorder="1"/>
    <xf numFmtId="1" fontId="24" fillId="0" borderId="37" xfId="0" applyNumberFormat="1" applyFont="1" applyFill="1" applyBorder="1"/>
    <xf numFmtId="1" fontId="12" fillId="0" borderId="54" xfId="0" applyNumberFormat="1" applyFont="1" applyFill="1" applyBorder="1"/>
    <xf numFmtId="0" fontId="24" fillId="0" borderId="50" xfId="0" applyFont="1" applyFill="1" applyBorder="1" applyAlignment="1">
      <alignment wrapText="1"/>
    </xf>
    <xf numFmtId="0" fontId="24" fillId="0" borderId="56" xfId="0" applyFont="1" applyFill="1" applyBorder="1" applyAlignment="1">
      <alignment wrapText="1"/>
    </xf>
    <xf numFmtId="0" fontId="24" fillId="0" borderId="48" xfId="0" applyFont="1" applyFill="1" applyBorder="1" applyAlignment="1">
      <alignment wrapText="1"/>
    </xf>
    <xf numFmtId="0" fontId="24" fillId="0" borderId="51" xfId="0" applyFont="1" applyFill="1" applyBorder="1" applyAlignment="1">
      <alignment wrapText="1"/>
    </xf>
    <xf numFmtId="0" fontId="24" fillId="0" borderId="46" xfId="0" applyFont="1" applyFill="1" applyBorder="1" applyAlignment="1">
      <alignment wrapText="1"/>
    </xf>
    <xf numFmtId="0" fontId="12" fillId="0" borderId="50" xfId="0" applyFont="1" applyFill="1" applyBorder="1" applyAlignment="1">
      <alignment wrapText="1"/>
    </xf>
    <xf numFmtId="0" fontId="26" fillId="0" borderId="46" xfId="0" applyFont="1" applyFill="1" applyBorder="1"/>
    <xf numFmtId="0" fontId="26" fillId="0" borderId="50" xfId="0" applyFont="1" applyFill="1" applyBorder="1"/>
    <xf numFmtId="1" fontId="24" fillId="0" borderId="48" xfId="0" applyNumberFormat="1" applyFont="1" applyFill="1" applyBorder="1"/>
    <xf numFmtId="1" fontId="24" fillId="0" borderId="51" xfId="0" applyNumberFormat="1" applyFont="1" applyFill="1" applyBorder="1"/>
    <xf numFmtId="0" fontId="43" fillId="0" borderId="0" xfId="0" applyFont="1" applyFill="1"/>
    <xf numFmtId="0" fontId="20" fillId="2" borderId="39" xfId="0" applyFont="1" applyFill="1" applyBorder="1" applyAlignment="1">
      <alignment wrapText="1"/>
    </xf>
    <xf numFmtId="0" fontId="32" fillId="2" borderId="9" xfId="0" applyFont="1" applyFill="1" applyBorder="1" applyAlignment="1">
      <alignment horizontal="center" vertical="center" wrapText="1"/>
    </xf>
    <xf numFmtId="0" fontId="32" fillId="2" borderId="10" xfId="0" applyFont="1" applyFill="1" applyBorder="1" applyAlignment="1">
      <alignment horizontal="center" vertical="center" wrapText="1"/>
    </xf>
    <xf numFmtId="0" fontId="32" fillId="2" borderId="17" xfId="0" applyFont="1" applyFill="1" applyBorder="1" applyAlignment="1">
      <alignment horizontal="center" vertical="center" wrapText="1"/>
    </xf>
    <xf numFmtId="0" fontId="32" fillId="2" borderId="12" xfId="0" applyFont="1" applyFill="1" applyBorder="1" applyAlignment="1">
      <alignment horizontal="center" vertical="center" wrapText="1"/>
    </xf>
    <xf numFmtId="0" fontId="32" fillId="2" borderId="11" xfId="0" applyFont="1" applyFill="1" applyBorder="1" applyAlignment="1">
      <alignment horizontal="center" vertical="center" wrapText="1"/>
    </xf>
    <xf numFmtId="0" fontId="32" fillId="2" borderId="29" xfId="0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 vertical="center" wrapText="1"/>
    </xf>
    <xf numFmtId="0" fontId="24" fillId="0" borderId="15" xfId="0" applyFont="1" applyFill="1" applyBorder="1" applyAlignment="1">
      <alignment horizontal="center" vertical="center" wrapText="1"/>
    </xf>
    <xf numFmtId="0" fontId="32" fillId="2" borderId="15" xfId="0" applyFont="1" applyFill="1" applyBorder="1" applyAlignment="1">
      <alignment horizontal="center" vertical="center" wrapText="1"/>
    </xf>
    <xf numFmtId="0" fontId="38" fillId="0" borderId="0" xfId="0" applyFont="1" applyAlignment="1">
      <alignment horizontal="center" wrapText="1"/>
    </xf>
    <xf numFmtId="0" fontId="37" fillId="0" borderId="0" xfId="0" applyFont="1" applyAlignment="1">
      <alignment horizontal="center" wrapText="1"/>
    </xf>
    <xf numFmtId="0" fontId="24" fillId="2" borderId="9" xfId="0" applyFont="1" applyFill="1" applyBorder="1" applyAlignment="1">
      <alignment horizontal="center" vertical="center" wrapText="1"/>
    </xf>
    <xf numFmtId="0" fontId="24" fillId="2" borderId="1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0" fontId="32" fillId="0" borderId="52" xfId="0" applyFont="1" applyFill="1" applyBorder="1" applyAlignment="1">
      <alignment horizontal="center" vertical="center" wrapText="1"/>
    </xf>
    <xf numFmtId="0" fontId="32" fillId="0" borderId="53" xfId="0" applyFont="1" applyFill="1" applyBorder="1" applyAlignment="1">
      <alignment horizontal="center" vertical="center" wrapText="1"/>
    </xf>
    <xf numFmtId="0" fontId="24" fillId="0" borderId="52" xfId="0" applyFont="1" applyFill="1" applyBorder="1" applyAlignment="1">
      <alignment horizontal="center" vertical="center" wrapText="1"/>
    </xf>
    <xf numFmtId="0" fontId="32" fillId="2" borderId="29" xfId="0" applyFont="1" applyFill="1" applyBorder="1" applyAlignment="1">
      <alignment horizontal="center"/>
    </xf>
    <xf numFmtId="0" fontId="32" fillId="2" borderId="15" xfId="0" applyFont="1" applyFill="1" applyBorder="1" applyAlignment="1">
      <alignment horizontal="center"/>
    </xf>
    <xf numFmtId="0" fontId="32" fillId="2" borderId="17" xfId="0" applyFont="1" applyFill="1" applyBorder="1" applyAlignment="1">
      <alignment horizontal="center"/>
    </xf>
    <xf numFmtId="0" fontId="40" fillId="0" borderId="0" xfId="0" applyFont="1" applyBorder="1" applyAlignment="1"/>
    <xf numFmtId="0" fontId="41" fillId="0" borderId="0" xfId="0" applyFont="1" applyBorder="1" applyAlignment="1"/>
    <xf numFmtId="0" fontId="24" fillId="0" borderId="45" xfId="0" applyFont="1" applyFill="1" applyBorder="1" applyAlignment="1">
      <alignment horizontal="center"/>
    </xf>
    <xf numFmtId="0" fontId="24" fillId="0" borderId="46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5" fillId="0" borderId="14" xfId="0" applyFont="1" applyBorder="1" applyAlignment="1">
      <alignment horizontal="center"/>
    </xf>
    <xf numFmtId="0" fontId="36" fillId="0" borderId="1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F85"/>
  <sheetViews>
    <sheetView tabSelected="1" view="pageBreakPreview" zoomScale="44" zoomScaleNormal="50" zoomScaleSheetLayoutView="44" zoomScalePageLayoutView="25" workbookViewId="0">
      <selection activeCell="U1" sqref="U1:AH1"/>
    </sheetView>
  </sheetViews>
  <sheetFormatPr defaultColWidth="19.42578125" defaultRowHeight="27.75"/>
  <cols>
    <col min="1" max="1" width="6.28515625" style="2" customWidth="1"/>
    <col min="2" max="2" width="23.140625" style="13" customWidth="1"/>
    <col min="3" max="3" width="13.5703125" style="1" customWidth="1"/>
    <col min="4" max="4" width="12.140625" style="1" bestFit="1" customWidth="1"/>
    <col min="5" max="5" width="7.85546875" style="1" bestFit="1" customWidth="1"/>
    <col min="6" max="6" width="12.28515625" style="1" bestFit="1" customWidth="1"/>
    <col min="7" max="7" width="8" style="1" bestFit="1" customWidth="1"/>
    <col min="8" max="8" width="12.28515625" style="1" bestFit="1" customWidth="1"/>
    <col min="9" max="9" width="7.42578125" style="1" bestFit="1" customWidth="1"/>
    <col min="10" max="10" width="11.85546875" style="1" bestFit="1" customWidth="1"/>
    <col min="11" max="11" width="10.7109375" style="1" bestFit="1" customWidth="1"/>
    <col min="12" max="12" width="12" style="1" bestFit="1" customWidth="1"/>
    <col min="13" max="13" width="7.42578125" style="1" bestFit="1" customWidth="1"/>
    <col min="14" max="14" width="11.85546875" style="1" bestFit="1" customWidth="1"/>
    <col min="15" max="15" width="7.42578125" style="1" bestFit="1" customWidth="1"/>
    <col min="16" max="16" width="11.85546875" style="1" bestFit="1" customWidth="1"/>
    <col min="17" max="17" width="7.42578125" style="1" bestFit="1" customWidth="1"/>
    <col min="18" max="18" width="11.5703125" style="1" bestFit="1" customWidth="1"/>
    <col min="19" max="19" width="7.42578125" style="1" bestFit="1" customWidth="1"/>
    <col min="20" max="20" width="11.5703125" style="1" bestFit="1" customWidth="1"/>
    <col min="21" max="21" width="7.42578125" style="1" bestFit="1" customWidth="1"/>
    <col min="22" max="22" width="11.5703125" style="1" bestFit="1" customWidth="1"/>
    <col min="23" max="23" width="9.7109375" style="1" bestFit="1" customWidth="1"/>
    <col min="24" max="24" width="12" style="1" bestFit="1" customWidth="1"/>
    <col min="25" max="25" width="7.42578125" style="1" bestFit="1" customWidth="1"/>
    <col min="26" max="26" width="12.5703125" style="14" bestFit="1" customWidth="1"/>
    <col min="27" max="27" width="7.42578125" style="14" bestFit="1" customWidth="1"/>
    <col min="28" max="28" width="9.5703125" style="14" bestFit="1" customWidth="1"/>
    <col min="29" max="29" width="6.42578125" style="1" hidden="1" customWidth="1"/>
    <col min="30" max="30" width="7.7109375" style="1" hidden="1" customWidth="1"/>
    <col min="31" max="31" width="8.140625" style="1" bestFit="1" customWidth="1"/>
    <col min="32" max="32" width="11.5703125" style="1" bestFit="1" customWidth="1"/>
    <col min="33" max="33" width="10.7109375" style="1" bestFit="1" customWidth="1"/>
    <col min="34" max="34" width="16.42578125" style="1" customWidth="1"/>
    <col min="35" max="35" width="12.140625" style="1" customWidth="1"/>
    <col min="36" max="36" width="12.28515625" style="1" bestFit="1" customWidth="1"/>
    <col min="37" max="37" width="10.140625" style="1" customWidth="1"/>
    <col min="38" max="38" width="12.42578125" style="1" customWidth="1"/>
    <col min="39" max="39" width="2.5703125" style="1" hidden="1" customWidth="1"/>
    <col min="40" max="40" width="3.85546875" style="1" hidden="1" customWidth="1"/>
    <col min="41" max="41" width="9.140625" style="1" hidden="1" customWidth="1"/>
    <col min="42" max="42" width="11.28515625" style="83" customWidth="1"/>
    <col min="43" max="69" width="9.140625" style="1" hidden="1" customWidth="1"/>
    <col min="70" max="70" width="4.7109375" style="1" hidden="1" customWidth="1"/>
    <col min="71" max="91" width="9.140625" style="1" hidden="1" customWidth="1"/>
    <col min="92" max="92" width="8.42578125" style="1" hidden="1" customWidth="1"/>
    <col min="93" max="98" width="9.140625" style="1" hidden="1" customWidth="1"/>
    <col min="99" max="99" width="5" style="1" hidden="1" customWidth="1"/>
    <col min="100" max="128" width="9.140625" style="1" hidden="1" customWidth="1"/>
    <col min="129" max="129" width="9.140625" style="83" customWidth="1"/>
    <col min="130" max="131" width="9.140625" style="1" customWidth="1"/>
    <col min="132" max="132" width="8.140625" style="1" customWidth="1"/>
    <col min="133" max="136" width="9.140625" style="1" hidden="1" customWidth="1"/>
    <col min="137" max="252" width="9.140625" style="1" customWidth="1"/>
    <col min="253" max="253" width="3.42578125" style="1" customWidth="1"/>
    <col min="254" max="16384" width="19.42578125" style="1"/>
  </cols>
  <sheetData>
    <row r="1" spans="1:131" ht="134.25" customHeight="1">
      <c r="A1" s="225"/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85"/>
      <c r="M1" s="55"/>
      <c r="N1" s="55"/>
      <c r="O1" s="55"/>
      <c r="P1" s="55"/>
      <c r="Q1" s="55"/>
      <c r="R1" s="55"/>
      <c r="S1" s="55"/>
      <c r="T1" s="55"/>
      <c r="U1" s="210" t="s">
        <v>50</v>
      </c>
      <c r="V1" s="211"/>
      <c r="W1" s="211"/>
      <c r="X1" s="211"/>
      <c r="Y1" s="211"/>
      <c r="Z1" s="211"/>
      <c r="AA1" s="211"/>
      <c r="AB1" s="211"/>
      <c r="AC1" s="211"/>
      <c r="AD1" s="211"/>
      <c r="AE1" s="211"/>
      <c r="AF1" s="211"/>
      <c r="AG1" s="211"/>
      <c r="AH1" s="211"/>
      <c r="AI1" s="31"/>
      <c r="AJ1" s="31"/>
      <c r="AK1" s="55"/>
      <c r="AL1" s="55"/>
    </row>
    <row r="2" spans="1:131" ht="42" customHeight="1">
      <c r="A2" s="226" t="s">
        <v>32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7"/>
      <c r="Z2" s="227"/>
      <c r="AA2" s="227"/>
      <c r="AB2" s="227"/>
      <c r="AC2" s="227"/>
      <c r="AD2" s="227"/>
      <c r="AE2" s="227"/>
      <c r="AF2" s="227"/>
      <c r="AG2" s="227"/>
      <c r="AH2" s="227"/>
      <c r="AI2" s="55"/>
      <c r="AJ2" s="55"/>
      <c r="AK2" s="55"/>
      <c r="AL2" s="55"/>
    </row>
    <row r="3" spans="1:131" s="84" customFormat="1" ht="36" customHeight="1" thickBot="1">
      <c r="A3" s="228" t="s">
        <v>37</v>
      </c>
      <c r="B3" s="229"/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  <c r="T3" s="229"/>
      <c r="U3" s="229"/>
      <c r="V3" s="229"/>
      <c r="W3" s="229"/>
      <c r="X3" s="229"/>
      <c r="Y3" s="229"/>
      <c r="Z3" s="229"/>
      <c r="AA3" s="229"/>
      <c r="AB3" s="229"/>
      <c r="AC3" s="229"/>
      <c r="AD3" s="229"/>
      <c r="AE3" s="229"/>
      <c r="AF3" s="229"/>
      <c r="AG3" s="229"/>
      <c r="AH3" s="229"/>
      <c r="AP3" s="83"/>
      <c r="DY3" s="83"/>
    </row>
    <row r="4" spans="1:131" s="20" customFormat="1" ht="54" customHeight="1" thickBot="1">
      <c r="A4" s="201" t="s">
        <v>0</v>
      </c>
      <c r="B4" s="212" t="s">
        <v>34</v>
      </c>
      <c r="C4" s="203" t="s">
        <v>1</v>
      </c>
      <c r="D4" s="204"/>
      <c r="E4" s="205" t="s">
        <v>2</v>
      </c>
      <c r="F4" s="204"/>
      <c r="G4" s="205" t="s">
        <v>3</v>
      </c>
      <c r="H4" s="204"/>
      <c r="I4" s="205" t="s">
        <v>4</v>
      </c>
      <c r="J4" s="206"/>
      <c r="K4" s="207" t="s">
        <v>5</v>
      </c>
      <c r="L4" s="208"/>
      <c r="M4" s="206" t="s">
        <v>6</v>
      </c>
      <c r="N4" s="204"/>
      <c r="O4" s="205" t="s">
        <v>7</v>
      </c>
      <c r="P4" s="204"/>
      <c r="Q4" s="205" t="s">
        <v>8</v>
      </c>
      <c r="R4" s="204"/>
      <c r="S4" s="205" t="s">
        <v>9</v>
      </c>
      <c r="T4" s="204"/>
      <c r="U4" s="205" t="s">
        <v>10</v>
      </c>
      <c r="V4" s="206"/>
      <c r="W4" s="217" t="s">
        <v>11</v>
      </c>
      <c r="X4" s="216"/>
      <c r="Y4" s="206" t="s">
        <v>12</v>
      </c>
      <c r="Z4" s="204"/>
      <c r="AA4" s="205" t="s">
        <v>13</v>
      </c>
      <c r="AB4" s="204"/>
      <c r="AC4" s="205" t="s">
        <v>31</v>
      </c>
      <c r="AD4" s="206"/>
      <c r="AE4" s="215" t="s">
        <v>46</v>
      </c>
      <c r="AF4" s="216"/>
      <c r="AG4" s="207" t="s">
        <v>14</v>
      </c>
      <c r="AH4" s="208"/>
      <c r="AI4" s="218" t="s">
        <v>28</v>
      </c>
      <c r="AJ4" s="219"/>
      <c r="AK4" s="220" t="s">
        <v>29</v>
      </c>
      <c r="AL4" s="219"/>
      <c r="AM4" s="30"/>
      <c r="AN4" s="30"/>
      <c r="AO4" s="30"/>
      <c r="AP4" s="203" t="s">
        <v>39</v>
      </c>
      <c r="AQ4" s="206"/>
      <c r="AR4" s="206"/>
      <c r="AS4" s="206"/>
      <c r="AT4" s="206"/>
      <c r="AU4" s="206"/>
      <c r="AV4" s="206"/>
      <c r="AW4" s="206"/>
      <c r="AX4" s="206"/>
      <c r="AY4" s="206"/>
      <c r="AZ4" s="206"/>
      <c r="BA4" s="206"/>
      <c r="BB4" s="206"/>
      <c r="BC4" s="206"/>
      <c r="BD4" s="206"/>
      <c r="BE4" s="206"/>
      <c r="BF4" s="206"/>
      <c r="BG4" s="206"/>
      <c r="BH4" s="206"/>
      <c r="BI4" s="206"/>
      <c r="BJ4" s="206"/>
      <c r="BK4" s="206"/>
      <c r="BL4" s="206"/>
      <c r="BM4" s="206"/>
      <c r="BN4" s="206"/>
      <c r="BO4" s="206"/>
      <c r="BP4" s="206"/>
      <c r="BQ4" s="206"/>
      <c r="BR4" s="206"/>
      <c r="BS4" s="206"/>
      <c r="BT4" s="206"/>
      <c r="BU4" s="206"/>
      <c r="BV4" s="206"/>
      <c r="BW4" s="206"/>
      <c r="BX4" s="206"/>
      <c r="BY4" s="206"/>
      <c r="BZ4" s="206"/>
      <c r="CA4" s="206"/>
      <c r="CB4" s="206"/>
      <c r="CC4" s="206"/>
      <c r="CD4" s="206"/>
      <c r="CE4" s="206"/>
      <c r="CF4" s="206"/>
      <c r="CG4" s="206"/>
      <c r="CH4" s="206"/>
      <c r="CI4" s="206"/>
      <c r="CJ4" s="206"/>
      <c r="CK4" s="206"/>
      <c r="CL4" s="206"/>
      <c r="CM4" s="206"/>
      <c r="CN4" s="206"/>
      <c r="CO4" s="206"/>
      <c r="CP4" s="206"/>
      <c r="CQ4" s="206"/>
      <c r="CR4" s="206"/>
      <c r="CS4" s="206"/>
      <c r="CT4" s="206"/>
      <c r="CU4" s="206"/>
      <c r="CV4" s="206"/>
      <c r="CW4" s="206"/>
      <c r="CX4" s="206"/>
      <c r="CY4" s="206"/>
      <c r="CZ4" s="206"/>
      <c r="DA4" s="206"/>
      <c r="DB4" s="206"/>
      <c r="DC4" s="206"/>
      <c r="DD4" s="206"/>
      <c r="DE4" s="206"/>
      <c r="DF4" s="206"/>
      <c r="DG4" s="206"/>
      <c r="DH4" s="206"/>
      <c r="DI4" s="206"/>
      <c r="DJ4" s="206"/>
      <c r="DK4" s="206"/>
      <c r="DL4" s="206"/>
      <c r="DM4" s="206"/>
      <c r="DN4" s="206"/>
      <c r="DO4" s="206"/>
      <c r="DP4" s="206"/>
      <c r="DQ4" s="206"/>
      <c r="DR4" s="206"/>
      <c r="DS4" s="206"/>
      <c r="DT4" s="206"/>
      <c r="DU4" s="206"/>
      <c r="DV4" s="206"/>
      <c r="DW4" s="206"/>
      <c r="DX4" s="206"/>
      <c r="DY4" s="209"/>
    </row>
    <row r="5" spans="1:131" s="20" customFormat="1" ht="89.25" customHeight="1" thickBot="1">
      <c r="A5" s="202"/>
      <c r="B5" s="213"/>
      <c r="C5" s="56" t="s">
        <v>15</v>
      </c>
      <c r="D5" s="57" t="s">
        <v>16</v>
      </c>
      <c r="E5" s="57" t="s">
        <v>15</v>
      </c>
      <c r="F5" s="57" t="s">
        <v>16</v>
      </c>
      <c r="G5" s="57" t="s">
        <v>15</v>
      </c>
      <c r="H5" s="57" t="s">
        <v>16</v>
      </c>
      <c r="I5" s="57" t="s">
        <v>15</v>
      </c>
      <c r="J5" s="58" t="s">
        <v>16</v>
      </c>
      <c r="K5" s="106" t="s">
        <v>15</v>
      </c>
      <c r="L5" s="107" t="s">
        <v>16</v>
      </c>
      <c r="M5" s="93" t="s">
        <v>15</v>
      </c>
      <c r="N5" s="57" t="s">
        <v>16</v>
      </c>
      <c r="O5" s="57" t="s">
        <v>15</v>
      </c>
      <c r="P5" s="57" t="s">
        <v>16</v>
      </c>
      <c r="Q5" s="57" t="s">
        <v>15</v>
      </c>
      <c r="R5" s="57" t="s">
        <v>16</v>
      </c>
      <c r="S5" s="57" t="s">
        <v>15</v>
      </c>
      <c r="T5" s="57" t="s">
        <v>16</v>
      </c>
      <c r="U5" s="57" t="s">
        <v>15</v>
      </c>
      <c r="V5" s="58" t="s">
        <v>16</v>
      </c>
      <c r="W5" s="143" t="s">
        <v>15</v>
      </c>
      <c r="X5" s="144" t="s">
        <v>16</v>
      </c>
      <c r="Y5" s="93" t="s">
        <v>15</v>
      </c>
      <c r="Z5" s="57" t="s">
        <v>16</v>
      </c>
      <c r="AA5" s="57" t="s">
        <v>15</v>
      </c>
      <c r="AB5" s="58" t="s">
        <v>16</v>
      </c>
      <c r="AC5" s="57" t="s">
        <v>15</v>
      </c>
      <c r="AD5" s="58" t="s">
        <v>16</v>
      </c>
      <c r="AE5" s="143" t="s">
        <v>15</v>
      </c>
      <c r="AF5" s="144" t="s">
        <v>16</v>
      </c>
      <c r="AG5" s="106" t="s">
        <v>15</v>
      </c>
      <c r="AH5" s="107" t="s">
        <v>16</v>
      </c>
      <c r="AI5" s="102" t="s">
        <v>30</v>
      </c>
      <c r="AJ5" s="60" t="s">
        <v>16</v>
      </c>
      <c r="AK5" s="59" t="s">
        <v>15</v>
      </c>
      <c r="AL5" s="60" t="s">
        <v>16</v>
      </c>
      <c r="AM5" s="29"/>
      <c r="AN5" s="29"/>
      <c r="AO5" s="29"/>
      <c r="AP5" s="59" t="s">
        <v>15</v>
      </c>
      <c r="AQ5" s="24" t="s">
        <v>16</v>
      </c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60" t="s">
        <v>16</v>
      </c>
    </row>
    <row r="6" spans="1:131" s="21" customFormat="1" ht="39" customHeight="1">
      <c r="A6" s="61">
        <v>1</v>
      </c>
      <c r="B6" s="150" t="s">
        <v>18</v>
      </c>
      <c r="C6" s="63">
        <v>3</v>
      </c>
      <c r="D6" s="63">
        <v>86</v>
      </c>
      <c r="E6" s="63">
        <v>3</v>
      </c>
      <c r="F6" s="63">
        <v>90</v>
      </c>
      <c r="G6" s="63">
        <v>3</v>
      </c>
      <c r="H6" s="63">
        <v>97</v>
      </c>
      <c r="I6" s="63">
        <v>3</v>
      </c>
      <c r="J6" s="89">
        <v>94</v>
      </c>
      <c r="K6" s="98">
        <f>C6+E6+G6+I6</f>
        <v>12</v>
      </c>
      <c r="L6" s="99">
        <f>D6+F6+H6+J6</f>
        <v>367</v>
      </c>
      <c r="M6" s="62">
        <v>3</v>
      </c>
      <c r="N6" s="63">
        <v>86</v>
      </c>
      <c r="O6" s="63">
        <v>3</v>
      </c>
      <c r="P6" s="63">
        <v>85</v>
      </c>
      <c r="Q6" s="63">
        <v>3</v>
      </c>
      <c r="R6" s="63">
        <v>75</v>
      </c>
      <c r="S6" s="63">
        <v>3</v>
      </c>
      <c r="T6" s="63">
        <v>65</v>
      </c>
      <c r="U6" s="63">
        <v>3</v>
      </c>
      <c r="V6" s="89">
        <v>63</v>
      </c>
      <c r="W6" s="98">
        <f>M6+O6+Q6+S6+U6</f>
        <v>15</v>
      </c>
      <c r="X6" s="99">
        <f>N6+P6+R6+T6+V6</f>
        <v>374</v>
      </c>
      <c r="Y6" s="62">
        <v>2</v>
      </c>
      <c r="Z6" s="63">
        <v>52</v>
      </c>
      <c r="AA6" s="63">
        <v>1</v>
      </c>
      <c r="AB6" s="63">
        <v>21</v>
      </c>
      <c r="AC6" s="63"/>
      <c r="AD6" s="89"/>
      <c r="AE6" s="111">
        <f>Y6+AA6</f>
        <v>3</v>
      </c>
      <c r="AF6" s="145">
        <f>Z6+AB6</f>
        <v>73</v>
      </c>
      <c r="AG6" s="108">
        <f>K6+W6+AE6</f>
        <v>30</v>
      </c>
      <c r="AH6" s="109">
        <f>L6+X6+AF6</f>
        <v>814</v>
      </c>
      <c r="AI6" s="103">
        <v>3</v>
      </c>
      <c r="AJ6" s="64">
        <v>90</v>
      </c>
      <c r="AK6" s="64">
        <v>9</v>
      </c>
      <c r="AL6" s="64">
        <v>254</v>
      </c>
      <c r="AM6" s="28"/>
      <c r="AN6" s="28"/>
      <c r="AO6" s="28"/>
      <c r="AP6" s="64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64"/>
    </row>
    <row r="7" spans="1:131" s="21" customFormat="1" ht="39" customHeight="1">
      <c r="A7" s="65">
        <v>2</v>
      </c>
      <c r="B7" s="151" t="s">
        <v>19</v>
      </c>
      <c r="C7" s="66">
        <v>7</v>
      </c>
      <c r="D7" s="66">
        <v>188</v>
      </c>
      <c r="E7" s="66">
        <v>7</v>
      </c>
      <c r="F7" s="66">
        <v>196</v>
      </c>
      <c r="G7" s="66">
        <v>7</v>
      </c>
      <c r="H7" s="66">
        <v>209</v>
      </c>
      <c r="I7" s="66">
        <v>7</v>
      </c>
      <c r="J7" s="90">
        <v>209</v>
      </c>
      <c r="K7" s="98">
        <f t="shared" ref="K7:K14" si="0">C7+E7+G7+I7</f>
        <v>28</v>
      </c>
      <c r="L7" s="99">
        <f t="shared" ref="L7:L14" si="1">D7+F7+H7+J7</f>
        <v>802</v>
      </c>
      <c r="M7" s="94">
        <v>6</v>
      </c>
      <c r="N7" s="66">
        <v>193</v>
      </c>
      <c r="O7" s="66">
        <v>6</v>
      </c>
      <c r="P7" s="66">
        <v>208</v>
      </c>
      <c r="Q7" s="66">
        <v>5</v>
      </c>
      <c r="R7" s="66">
        <v>156</v>
      </c>
      <c r="S7" s="66">
        <v>5</v>
      </c>
      <c r="T7" s="66">
        <v>140</v>
      </c>
      <c r="U7" s="66">
        <v>5</v>
      </c>
      <c r="V7" s="90">
        <v>155</v>
      </c>
      <c r="W7" s="98">
        <f t="shared" ref="W7:W14" si="2">M7+O7+Q7+S7+U7</f>
        <v>27</v>
      </c>
      <c r="X7" s="99">
        <f t="shared" ref="X7:X14" si="3">N7+P7+R7+T7+V7</f>
        <v>852</v>
      </c>
      <c r="Y7" s="94">
        <v>3</v>
      </c>
      <c r="Z7" s="67">
        <v>79</v>
      </c>
      <c r="AA7" s="67">
        <v>2</v>
      </c>
      <c r="AB7" s="67">
        <v>59</v>
      </c>
      <c r="AC7" s="66"/>
      <c r="AD7" s="90"/>
      <c r="AE7" s="111">
        <f t="shared" ref="AE7:AE15" si="4">Y7+AA7</f>
        <v>5</v>
      </c>
      <c r="AF7" s="145">
        <f t="shared" ref="AF7:AF15" si="5">Z7+AB7</f>
        <v>138</v>
      </c>
      <c r="AG7" s="108">
        <f t="shared" ref="AG7:AG13" si="6">K7+W7+AE7</f>
        <v>60</v>
      </c>
      <c r="AH7" s="109">
        <f t="shared" ref="AH7:AH14" si="7">L7+X7+AF7</f>
        <v>1792</v>
      </c>
      <c r="AI7" s="104">
        <v>4</v>
      </c>
      <c r="AJ7" s="68">
        <v>130</v>
      </c>
      <c r="AK7" s="68">
        <v>22</v>
      </c>
      <c r="AL7" s="68">
        <v>683</v>
      </c>
      <c r="AM7" s="27"/>
      <c r="AN7" s="27"/>
      <c r="AO7" s="27"/>
      <c r="AP7" s="68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68"/>
    </row>
    <row r="8" spans="1:131" s="21" customFormat="1" ht="39" customHeight="1">
      <c r="A8" s="69">
        <v>3</v>
      </c>
      <c r="B8" s="151" t="s">
        <v>20</v>
      </c>
      <c r="C8" s="66">
        <v>4</v>
      </c>
      <c r="D8" s="66">
        <v>109</v>
      </c>
      <c r="E8" s="66">
        <v>3</v>
      </c>
      <c r="F8" s="66">
        <v>85</v>
      </c>
      <c r="G8" s="66">
        <v>3</v>
      </c>
      <c r="H8" s="66">
        <v>93</v>
      </c>
      <c r="I8" s="66">
        <v>3</v>
      </c>
      <c r="J8" s="90">
        <v>75</v>
      </c>
      <c r="K8" s="98">
        <f t="shared" si="0"/>
        <v>13</v>
      </c>
      <c r="L8" s="99">
        <f t="shared" si="1"/>
        <v>362</v>
      </c>
      <c r="M8" s="94">
        <v>3</v>
      </c>
      <c r="N8" s="66">
        <v>87</v>
      </c>
      <c r="O8" s="66">
        <v>3</v>
      </c>
      <c r="P8" s="66">
        <v>89</v>
      </c>
      <c r="Q8" s="66">
        <v>3</v>
      </c>
      <c r="R8" s="66">
        <v>86</v>
      </c>
      <c r="S8" s="66">
        <v>2</v>
      </c>
      <c r="T8" s="66">
        <v>62</v>
      </c>
      <c r="U8" s="66">
        <v>3</v>
      </c>
      <c r="V8" s="90">
        <v>76</v>
      </c>
      <c r="W8" s="98">
        <f t="shared" si="2"/>
        <v>14</v>
      </c>
      <c r="X8" s="99">
        <f t="shared" si="3"/>
        <v>400</v>
      </c>
      <c r="Y8" s="94">
        <v>2</v>
      </c>
      <c r="Z8" s="67">
        <v>45</v>
      </c>
      <c r="AA8" s="67">
        <v>2</v>
      </c>
      <c r="AB8" s="67">
        <v>41</v>
      </c>
      <c r="AC8" s="66"/>
      <c r="AD8" s="90"/>
      <c r="AE8" s="111">
        <f t="shared" si="4"/>
        <v>4</v>
      </c>
      <c r="AF8" s="145">
        <f t="shared" si="5"/>
        <v>86</v>
      </c>
      <c r="AG8" s="108">
        <f t="shared" si="6"/>
        <v>31</v>
      </c>
      <c r="AH8" s="109">
        <f t="shared" si="7"/>
        <v>848</v>
      </c>
      <c r="AI8" s="104">
        <v>3</v>
      </c>
      <c r="AJ8" s="68">
        <v>164</v>
      </c>
      <c r="AK8" s="68"/>
      <c r="AL8" s="68"/>
      <c r="AM8" s="27"/>
      <c r="AN8" s="27"/>
      <c r="AO8" s="27"/>
      <c r="AP8" s="68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68"/>
    </row>
    <row r="9" spans="1:131" s="21" customFormat="1" ht="39" customHeight="1">
      <c r="A9" s="69">
        <v>4</v>
      </c>
      <c r="B9" s="151" t="s">
        <v>17</v>
      </c>
      <c r="C9" s="66">
        <v>5</v>
      </c>
      <c r="D9" s="66">
        <v>148</v>
      </c>
      <c r="E9" s="66">
        <v>5</v>
      </c>
      <c r="F9" s="66">
        <v>148</v>
      </c>
      <c r="G9" s="66">
        <v>5</v>
      </c>
      <c r="H9" s="66">
        <v>160</v>
      </c>
      <c r="I9" s="66">
        <v>3</v>
      </c>
      <c r="J9" s="90">
        <v>97</v>
      </c>
      <c r="K9" s="98">
        <f t="shared" si="0"/>
        <v>18</v>
      </c>
      <c r="L9" s="99">
        <f t="shared" si="1"/>
        <v>553</v>
      </c>
      <c r="M9" s="94">
        <v>4</v>
      </c>
      <c r="N9" s="66">
        <v>116</v>
      </c>
      <c r="O9" s="66">
        <v>4</v>
      </c>
      <c r="P9" s="66">
        <v>121</v>
      </c>
      <c r="Q9" s="66">
        <v>3</v>
      </c>
      <c r="R9" s="66">
        <v>112</v>
      </c>
      <c r="S9" s="66">
        <v>2</v>
      </c>
      <c r="T9" s="66">
        <v>66</v>
      </c>
      <c r="U9" s="66">
        <v>2</v>
      </c>
      <c r="V9" s="90">
        <v>65</v>
      </c>
      <c r="W9" s="98">
        <f t="shared" si="2"/>
        <v>15</v>
      </c>
      <c r="X9" s="99">
        <f t="shared" si="3"/>
        <v>480</v>
      </c>
      <c r="Y9" s="94">
        <v>3</v>
      </c>
      <c r="Z9" s="66">
        <v>78</v>
      </c>
      <c r="AA9" s="66">
        <v>3</v>
      </c>
      <c r="AB9" s="66">
        <v>80</v>
      </c>
      <c r="AC9" s="66"/>
      <c r="AD9" s="90"/>
      <c r="AE9" s="111">
        <f t="shared" si="4"/>
        <v>6</v>
      </c>
      <c r="AF9" s="145">
        <f t="shared" si="5"/>
        <v>158</v>
      </c>
      <c r="AG9" s="108">
        <f t="shared" si="6"/>
        <v>39</v>
      </c>
      <c r="AH9" s="109">
        <f t="shared" si="7"/>
        <v>1191</v>
      </c>
      <c r="AI9" s="104">
        <v>6</v>
      </c>
      <c r="AJ9" s="68">
        <v>180</v>
      </c>
      <c r="AK9" s="68">
        <v>14</v>
      </c>
      <c r="AL9" s="68">
        <v>440</v>
      </c>
      <c r="AM9" s="27"/>
      <c r="AN9" s="27"/>
      <c r="AO9" s="27"/>
      <c r="AP9" s="68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  <c r="DF9" s="27"/>
      <c r="DG9" s="27"/>
      <c r="DH9" s="27"/>
      <c r="DI9" s="27"/>
      <c r="DJ9" s="27"/>
      <c r="DK9" s="27"/>
      <c r="DL9" s="27"/>
      <c r="DM9" s="27"/>
      <c r="DN9" s="27"/>
      <c r="DO9" s="27"/>
      <c r="DP9" s="27"/>
      <c r="DQ9" s="27"/>
      <c r="DR9" s="27"/>
      <c r="DS9" s="27"/>
      <c r="DT9" s="27"/>
      <c r="DU9" s="27"/>
      <c r="DV9" s="27"/>
      <c r="DW9" s="27"/>
      <c r="DX9" s="27"/>
      <c r="DY9" s="68"/>
    </row>
    <row r="10" spans="1:131" s="21" customFormat="1" ht="39" customHeight="1">
      <c r="A10" s="69">
        <v>5</v>
      </c>
      <c r="B10" s="151" t="s">
        <v>40</v>
      </c>
      <c r="C10" s="63">
        <v>8</v>
      </c>
      <c r="D10" s="63">
        <v>223</v>
      </c>
      <c r="E10" s="63">
        <v>7</v>
      </c>
      <c r="F10" s="63">
        <v>242</v>
      </c>
      <c r="G10" s="63">
        <v>6</v>
      </c>
      <c r="H10" s="63">
        <v>214</v>
      </c>
      <c r="I10" s="63">
        <v>4</v>
      </c>
      <c r="J10" s="89">
        <v>147</v>
      </c>
      <c r="K10" s="98">
        <f t="shared" si="0"/>
        <v>25</v>
      </c>
      <c r="L10" s="99">
        <f t="shared" si="1"/>
        <v>826</v>
      </c>
      <c r="M10" s="62">
        <v>5</v>
      </c>
      <c r="N10" s="63">
        <v>190</v>
      </c>
      <c r="O10" s="63">
        <v>4</v>
      </c>
      <c r="P10" s="63">
        <v>149</v>
      </c>
      <c r="Q10" s="63">
        <v>4</v>
      </c>
      <c r="R10" s="63">
        <v>142</v>
      </c>
      <c r="S10" s="63">
        <v>4</v>
      </c>
      <c r="T10" s="63">
        <v>140</v>
      </c>
      <c r="U10" s="63">
        <v>4</v>
      </c>
      <c r="V10" s="89">
        <v>127</v>
      </c>
      <c r="W10" s="98">
        <f t="shared" si="2"/>
        <v>21</v>
      </c>
      <c r="X10" s="99">
        <f t="shared" si="3"/>
        <v>748</v>
      </c>
      <c r="Y10" s="62">
        <v>3</v>
      </c>
      <c r="Z10" s="63">
        <v>82</v>
      </c>
      <c r="AA10" s="63">
        <v>3</v>
      </c>
      <c r="AB10" s="63">
        <v>94</v>
      </c>
      <c r="AC10" s="68"/>
      <c r="AD10" s="101"/>
      <c r="AE10" s="111">
        <f t="shared" si="4"/>
        <v>6</v>
      </c>
      <c r="AF10" s="145">
        <f t="shared" si="5"/>
        <v>176</v>
      </c>
      <c r="AG10" s="108">
        <f t="shared" si="6"/>
        <v>52</v>
      </c>
      <c r="AH10" s="109">
        <f t="shared" si="7"/>
        <v>1750</v>
      </c>
      <c r="AI10" s="104">
        <v>8</v>
      </c>
      <c r="AJ10" s="68">
        <v>240</v>
      </c>
      <c r="AK10" s="68">
        <v>4</v>
      </c>
      <c r="AL10" s="68">
        <v>147</v>
      </c>
      <c r="AM10" s="27"/>
      <c r="AN10" s="27"/>
      <c r="AO10" s="27"/>
      <c r="AP10" s="68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7"/>
      <c r="CY10" s="27"/>
      <c r="CZ10" s="27"/>
      <c r="DA10" s="27"/>
      <c r="DB10" s="27"/>
      <c r="DC10" s="27"/>
      <c r="DD10" s="27"/>
      <c r="DE10" s="27"/>
      <c r="DF10" s="27"/>
      <c r="DG10" s="27"/>
      <c r="DH10" s="27"/>
      <c r="DI10" s="27"/>
      <c r="DJ10" s="27"/>
      <c r="DK10" s="27"/>
      <c r="DL10" s="27"/>
      <c r="DM10" s="27"/>
      <c r="DN10" s="27"/>
      <c r="DO10" s="27"/>
      <c r="DP10" s="27"/>
      <c r="DQ10" s="27"/>
      <c r="DR10" s="27"/>
      <c r="DS10" s="27"/>
      <c r="DT10" s="27"/>
      <c r="DU10" s="27"/>
      <c r="DV10" s="27"/>
      <c r="DW10" s="27"/>
      <c r="DX10" s="27"/>
      <c r="DY10" s="68"/>
    </row>
    <row r="11" spans="1:131" s="21" customFormat="1" ht="39" customHeight="1">
      <c r="A11" s="69">
        <v>6</v>
      </c>
      <c r="B11" s="151" t="s">
        <v>21</v>
      </c>
      <c r="C11" s="66">
        <v>4</v>
      </c>
      <c r="D11" s="66">
        <v>96</v>
      </c>
      <c r="E11" s="66">
        <v>5</v>
      </c>
      <c r="F11" s="66">
        <v>132</v>
      </c>
      <c r="G11" s="66">
        <v>4</v>
      </c>
      <c r="H11" s="66">
        <v>111</v>
      </c>
      <c r="I11" s="66">
        <v>5</v>
      </c>
      <c r="J11" s="90">
        <v>120</v>
      </c>
      <c r="K11" s="98">
        <f t="shared" si="0"/>
        <v>18</v>
      </c>
      <c r="L11" s="99">
        <f t="shared" si="1"/>
        <v>459</v>
      </c>
      <c r="M11" s="94">
        <v>4</v>
      </c>
      <c r="N11" s="66">
        <v>112</v>
      </c>
      <c r="O11" s="66">
        <v>3</v>
      </c>
      <c r="P11" s="66">
        <v>97</v>
      </c>
      <c r="Q11" s="66">
        <v>3</v>
      </c>
      <c r="R11" s="66">
        <v>92</v>
      </c>
      <c r="S11" s="66">
        <v>3</v>
      </c>
      <c r="T11" s="66">
        <v>80</v>
      </c>
      <c r="U11" s="66">
        <v>3</v>
      </c>
      <c r="V11" s="90">
        <v>71</v>
      </c>
      <c r="W11" s="98">
        <f t="shared" si="2"/>
        <v>16</v>
      </c>
      <c r="X11" s="99">
        <f t="shared" si="3"/>
        <v>452</v>
      </c>
      <c r="Y11" s="94">
        <v>1</v>
      </c>
      <c r="Z11" s="67">
        <v>32</v>
      </c>
      <c r="AA11" s="67">
        <v>2</v>
      </c>
      <c r="AB11" s="67">
        <v>47</v>
      </c>
      <c r="AC11" s="66"/>
      <c r="AD11" s="90"/>
      <c r="AE11" s="111">
        <f t="shared" si="4"/>
        <v>3</v>
      </c>
      <c r="AF11" s="145">
        <f t="shared" si="5"/>
        <v>79</v>
      </c>
      <c r="AG11" s="108">
        <f t="shared" si="6"/>
        <v>37</v>
      </c>
      <c r="AH11" s="109">
        <f t="shared" si="7"/>
        <v>990</v>
      </c>
      <c r="AI11" s="104">
        <v>3</v>
      </c>
      <c r="AJ11" s="68">
        <v>90</v>
      </c>
      <c r="AK11" s="68">
        <v>11</v>
      </c>
      <c r="AL11" s="68">
        <v>316</v>
      </c>
      <c r="AM11" s="27"/>
      <c r="AN11" s="27"/>
      <c r="AO11" s="27"/>
      <c r="AP11" s="68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  <c r="CY11" s="27"/>
      <c r="CZ11" s="27"/>
      <c r="DA11" s="27"/>
      <c r="DB11" s="27"/>
      <c r="DC11" s="27"/>
      <c r="DD11" s="27"/>
      <c r="DE11" s="27"/>
      <c r="DF11" s="27"/>
      <c r="DG11" s="27"/>
      <c r="DH11" s="27"/>
      <c r="DI11" s="27"/>
      <c r="DJ11" s="27"/>
      <c r="DK11" s="27"/>
      <c r="DL11" s="27"/>
      <c r="DM11" s="27"/>
      <c r="DN11" s="27"/>
      <c r="DO11" s="27"/>
      <c r="DP11" s="27"/>
      <c r="DQ11" s="27"/>
      <c r="DR11" s="27"/>
      <c r="DS11" s="27"/>
      <c r="DT11" s="27"/>
      <c r="DU11" s="27"/>
      <c r="DV11" s="27"/>
      <c r="DW11" s="27"/>
      <c r="DX11" s="27"/>
      <c r="DY11" s="68"/>
    </row>
    <row r="12" spans="1:131" s="21" customFormat="1" ht="39" customHeight="1">
      <c r="A12" s="69">
        <v>7</v>
      </c>
      <c r="B12" s="151" t="s">
        <v>33</v>
      </c>
      <c r="C12" s="63">
        <v>6</v>
      </c>
      <c r="D12" s="63">
        <v>193</v>
      </c>
      <c r="E12" s="63">
        <v>8</v>
      </c>
      <c r="F12" s="63">
        <v>257</v>
      </c>
      <c r="G12" s="63">
        <v>8</v>
      </c>
      <c r="H12" s="63">
        <v>259</v>
      </c>
      <c r="I12" s="63">
        <v>8</v>
      </c>
      <c r="J12" s="89">
        <v>234</v>
      </c>
      <c r="K12" s="98">
        <f t="shared" si="0"/>
        <v>30</v>
      </c>
      <c r="L12" s="99">
        <f t="shared" si="1"/>
        <v>943</v>
      </c>
      <c r="M12" s="62">
        <v>7</v>
      </c>
      <c r="N12" s="63">
        <v>228</v>
      </c>
      <c r="O12" s="63">
        <v>8</v>
      </c>
      <c r="P12" s="63">
        <v>242</v>
      </c>
      <c r="Q12" s="63">
        <v>7</v>
      </c>
      <c r="R12" s="63">
        <v>215</v>
      </c>
      <c r="S12" s="63">
        <v>7</v>
      </c>
      <c r="T12" s="63">
        <v>214</v>
      </c>
      <c r="U12" s="63">
        <v>6</v>
      </c>
      <c r="V12" s="89">
        <v>184</v>
      </c>
      <c r="W12" s="98">
        <f t="shared" si="2"/>
        <v>35</v>
      </c>
      <c r="X12" s="99">
        <f t="shared" si="3"/>
        <v>1083</v>
      </c>
      <c r="Y12" s="62">
        <v>3</v>
      </c>
      <c r="Z12" s="63">
        <v>88</v>
      </c>
      <c r="AA12" s="63">
        <v>3</v>
      </c>
      <c r="AB12" s="63">
        <v>71</v>
      </c>
      <c r="AC12" s="63"/>
      <c r="AD12" s="89"/>
      <c r="AE12" s="111">
        <f t="shared" si="4"/>
        <v>6</v>
      </c>
      <c r="AF12" s="145">
        <f t="shared" si="5"/>
        <v>159</v>
      </c>
      <c r="AG12" s="108">
        <f t="shared" si="6"/>
        <v>71</v>
      </c>
      <c r="AH12" s="109">
        <f t="shared" si="7"/>
        <v>2185</v>
      </c>
      <c r="AI12" s="104"/>
      <c r="AJ12" s="68"/>
      <c r="AK12" s="68">
        <v>31</v>
      </c>
      <c r="AL12" s="68">
        <v>963</v>
      </c>
      <c r="AM12" s="27"/>
      <c r="AN12" s="27"/>
      <c r="AO12" s="27"/>
      <c r="AP12" s="68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7"/>
      <c r="DX12" s="27"/>
      <c r="DY12" s="68"/>
    </row>
    <row r="13" spans="1:131" s="21" customFormat="1" ht="39" customHeight="1">
      <c r="A13" s="69">
        <v>8</v>
      </c>
      <c r="B13" s="151" t="s">
        <v>22</v>
      </c>
      <c r="C13" s="63">
        <v>6</v>
      </c>
      <c r="D13" s="63">
        <v>162</v>
      </c>
      <c r="E13" s="63">
        <v>6</v>
      </c>
      <c r="F13" s="63">
        <v>179</v>
      </c>
      <c r="G13" s="63">
        <v>6</v>
      </c>
      <c r="H13" s="63">
        <v>177</v>
      </c>
      <c r="I13" s="63">
        <v>6</v>
      </c>
      <c r="J13" s="89">
        <v>178</v>
      </c>
      <c r="K13" s="98">
        <f t="shared" si="0"/>
        <v>24</v>
      </c>
      <c r="L13" s="99">
        <f t="shared" si="1"/>
        <v>696</v>
      </c>
      <c r="M13" s="62">
        <v>6</v>
      </c>
      <c r="N13" s="63">
        <v>177</v>
      </c>
      <c r="O13" s="63">
        <v>6</v>
      </c>
      <c r="P13" s="63">
        <v>187</v>
      </c>
      <c r="Q13" s="63">
        <v>5</v>
      </c>
      <c r="R13" s="63">
        <v>159</v>
      </c>
      <c r="S13" s="63">
        <v>5</v>
      </c>
      <c r="T13" s="63">
        <v>152</v>
      </c>
      <c r="U13" s="63">
        <v>5</v>
      </c>
      <c r="V13" s="89">
        <v>152</v>
      </c>
      <c r="W13" s="98">
        <f t="shared" si="2"/>
        <v>27</v>
      </c>
      <c r="X13" s="99">
        <f t="shared" si="3"/>
        <v>827</v>
      </c>
      <c r="Y13" s="62">
        <v>2</v>
      </c>
      <c r="Z13" s="63">
        <v>60</v>
      </c>
      <c r="AA13" s="63">
        <v>3</v>
      </c>
      <c r="AB13" s="63">
        <v>88</v>
      </c>
      <c r="AC13" s="63"/>
      <c r="AD13" s="89"/>
      <c r="AE13" s="111">
        <f t="shared" si="4"/>
        <v>5</v>
      </c>
      <c r="AF13" s="145">
        <f t="shared" si="5"/>
        <v>148</v>
      </c>
      <c r="AG13" s="108">
        <f t="shared" si="6"/>
        <v>56</v>
      </c>
      <c r="AH13" s="109">
        <f t="shared" si="7"/>
        <v>1671</v>
      </c>
      <c r="AI13" s="104">
        <v>6</v>
      </c>
      <c r="AJ13" s="68">
        <v>180</v>
      </c>
      <c r="AK13" s="68">
        <v>21</v>
      </c>
      <c r="AL13" s="68">
        <v>631</v>
      </c>
      <c r="AM13" s="27"/>
      <c r="AN13" s="27"/>
      <c r="AO13" s="27"/>
      <c r="AP13" s="68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/>
      <c r="DC13" s="27"/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  <c r="DU13" s="27"/>
      <c r="DV13" s="27"/>
      <c r="DW13" s="27"/>
      <c r="DX13" s="27"/>
      <c r="DY13" s="68"/>
    </row>
    <row r="14" spans="1:131" s="21" customFormat="1" ht="39" customHeight="1">
      <c r="A14" s="69">
        <v>9</v>
      </c>
      <c r="B14" s="152" t="s">
        <v>23</v>
      </c>
      <c r="C14" s="66">
        <v>7</v>
      </c>
      <c r="D14" s="66">
        <v>195</v>
      </c>
      <c r="E14" s="66">
        <v>6</v>
      </c>
      <c r="F14" s="66">
        <v>198</v>
      </c>
      <c r="G14" s="66">
        <v>7</v>
      </c>
      <c r="H14" s="66">
        <v>194</v>
      </c>
      <c r="I14" s="66">
        <v>7</v>
      </c>
      <c r="J14" s="90">
        <v>214</v>
      </c>
      <c r="K14" s="98">
        <f t="shared" si="0"/>
        <v>27</v>
      </c>
      <c r="L14" s="99">
        <f t="shared" si="1"/>
        <v>801</v>
      </c>
      <c r="M14" s="94">
        <v>7</v>
      </c>
      <c r="N14" s="66">
        <v>202</v>
      </c>
      <c r="O14" s="66">
        <v>8</v>
      </c>
      <c r="P14" s="66">
        <v>230</v>
      </c>
      <c r="Q14" s="66">
        <v>7</v>
      </c>
      <c r="R14" s="66">
        <v>211</v>
      </c>
      <c r="S14" s="66">
        <v>7</v>
      </c>
      <c r="T14" s="66">
        <v>198</v>
      </c>
      <c r="U14" s="66">
        <v>6</v>
      </c>
      <c r="V14" s="90">
        <v>166</v>
      </c>
      <c r="W14" s="98">
        <f t="shared" si="2"/>
        <v>35</v>
      </c>
      <c r="X14" s="99">
        <f t="shared" si="3"/>
        <v>1007</v>
      </c>
      <c r="Y14" s="94">
        <v>3</v>
      </c>
      <c r="Z14" s="67">
        <v>85</v>
      </c>
      <c r="AA14" s="67">
        <v>3</v>
      </c>
      <c r="AB14" s="67">
        <v>95</v>
      </c>
      <c r="AC14" s="66"/>
      <c r="AD14" s="90"/>
      <c r="AE14" s="111">
        <f t="shared" si="4"/>
        <v>6</v>
      </c>
      <c r="AF14" s="145">
        <f t="shared" si="5"/>
        <v>180</v>
      </c>
      <c r="AG14" s="108">
        <f>K14+W14+AE14</f>
        <v>68</v>
      </c>
      <c r="AH14" s="109">
        <f t="shared" si="7"/>
        <v>1988</v>
      </c>
      <c r="AI14" s="104">
        <v>1</v>
      </c>
      <c r="AJ14" s="68">
        <v>30</v>
      </c>
      <c r="AK14" s="68">
        <v>27</v>
      </c>
      <c r="AL14" s="68">
        <v>785</v>
      </c>
      <c r="AM14" s="27"/>
      <c r="AN14" s="27"/>
      <c r="AO14" s="27"/>
      <c r="AP14" s="68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  <c r="DY14" s="68"/>
    </row>
    <row r="15" spans="1:131" s="164" customFormat="1" ht="39" customHeight="1">
      <c r="A15" s="155"/>
      <c r="B15" s="167" t="s">
        <v>24</v>
      </c>
      <c r="C15" s="88">
        <v>7</v>
      </c>
      <c r="D15" s="88">
        <v>195</v>
      </c>
      <c r="E15" s="88">
        <v>6</v>
      </c>
      <c r="F15" s="88">
        <v>198</v>
      </c>
      <c r="G15" s="88">
        <v>7</v>
      </c>
      <c r="H15" s="88">
        <v>194</v>
      </c>
      <c r="I15" s="88">
        <v>7</v>
      </c>
      <c r="J15" s="157">
        <v>214</v>
      </c>
      <c r="K15" s="97">
        <v>27</v>
      </c>
      <c r="L15" s="110">
        <v>801</v>
      </c>
      <c r="M15" s="158">
        <v>7</v>
      </c>
      <c r="N15" s="88">
        <v>202</v>
      </c>
      <c r="O15" s="88">
        <v>8</v>
      </c>
      <c r="P15" s="88">
        <v>230</v>
      </c>
      <c r="Q15" s="88">
        <v>6</v>
      </c>
      <c r="R15" s="88">
        <v>196</v>
      </c>
      <c r="S15" s="88">
        <v>6</v>
      </c>
      <c r="T15" s="88">
        <v>178</v>
      </c>
      <c r="U15" s="88">
        <v>5</v>
      </c>
      <c r="V15" s="157">
        <v>151</v>
      </c>
      <c r="W15" s="97">
        <v>32</v>
      </c>
      <c r="X15" s="110">
        <v>957</v>
      </c>
      <c r="Y15" s="158">
        <v>3</v>
      </c>
      <c r="Z15" s="100">
        <v>85</v>
      </c>
      <c r="AA15" s="100">
        <v>3</v>
      </c>
      <c r="AB15" s="100">
        <v>95</v>
      </c>
      <c r="AC15" s="88"/>
      <c r="AD15" s="157"/>
      <c r="AE15" s="111">
        <f t="shared" si="4"/>
        <v>6</v>
      </c>
      <c r="AF15" s="99">
        <f t="shared" si="5"/>
        <v>180</v>
      </c>
      <c r="AG15" s="97">
        <v>65</v>
      </c>
      <c r="AH15" s="110">
        <v>1838</v>
      </c>
      <c r="AI15" s="159"/>
      <c r="AJ15" s="160"/>
      <c r="AK15" s="160">
        <v>26</v>
      </c>
      <c r="AL15" s="160">
        <v>770</v>
      </c>
      <c r="AM15" s="161">
        <v>770</v>
      </c>
      <c r="AN15" s="161">
        <v>770</v>
      </c>
      <c r="AO15" s="161">
        <v>770</v>
      </c>
      <c r="AP15" s="162"/>
      <c r="AQ15" s="161">
        <v>770</v>
      </c>
      <c r="AR15" s="161">
        <v>770</v>
      </c>
      <c r="AS15" s="161">
        <v>770</v>
      </c>
      <c r="AT15" s="161">
        <v>770</v>
      </c>
      <c r="AU15" s="161">
        <v>770</v>
      </c>
      <c r="AV15" s="161">
        <v>770</v>
      </c>
      <c r="AW15" s="161">
        <v>770</v>
      </c>
      <c r="AX15" s="161">
        <v>770</v>
      </c>
      <c r="AY15" s="161">
        <v>770</v>
      </c>
      <c r="AZ15" s="161">
        <v>770</v>
      </c>
      <c r="BA15" s="161">
        <v>770</v>
      </c>
      <c r="BB15" s="161">
        <v>770</v>
      </c>
      <c r="BC15" s="161">
        <v>770</v>
      </c>
      <c r="BD15" s="161">
        <v>770</v>
      </c>
      <c r="BE15" s="161">
        <v>770</v>
      </c>
      <c r="BF15" s="161">
        <v>770</v>
      </c>
      <c r="BG15" s="161">
        <v>770</v>
      </c>
      <c r="BH15" s="161">
        <v>770</v>
      </c>
      <c r="BI15" s="161">
        <v>770</v>
      </c>
      <c r="BJ15" s="161">
        <v>770</v>
      </c>
      <c r="BK15" s="161">
        <v>770</v>
      </c>
      <c r="BL15" s="161">
        <v>770</v>
      </c>
      <c r="BM15" s="161">
        <v>770</v>
      </c>
      <c r="BN15" s="161">
        <v>770</v>
      </c>
      <c r="BO15" s="161">
        <v>770</v>
      </c>
      <c r="BP15" s="161">
        <v>770</v>
      </c>
      <c r="BQ15" s="161">
        <v>770</v>
      </c>
      <c r="BR15" s="161">
        <v>770</v>
      </c>
      <c r="BS15" s="161">
        <v>770</v>
      </c>
      <c r="BT15" s="161">
        <v>770</v>
      </c>
      <c r="BU15" s="161">
        <v>770</v>
      </c>
      <c r="BV15" s="161">
        <v>770</v>
      </c>
      <c r="BW15" s="161">
        <v>770</v>
      </c>
      <c r="BX15" s="161">
        <v>770</v>
      </c>
      <c r="BY15" s="161">
        <v>770</v>
      </c>
      <c r="BZ15" s="161">
        <v>770</v>
      </c>
      <c r="CA15" s="161">
        <v>770</v>
      </c>
      <c r="CB15" s="161">
        <v>770</v>
      </c>
      <c r="CC15" s="161">
        <v>770</v>
      </c>
      <c r="CD15" s="161">
        <v>770</v>
      </c>
      <c r="CE15" s="161">
        <v>770</v>
      </c>
      <c r="CF15" s="161">
        <v>770</v>
      </c>
      <c r="CG15" s="161">
        <v>770</v>
      </c>
      <c r="CH15" s="161">
        <v>770</v>
      </c>
      <c r="CI15" s="161">
        <v>770</v>
      </c>
      <c r="CJ15" s="161">
        <v>770</v>
      </c>
      <c r="CK15" s="161">
        <v>770</v>
      </c>
      <c r="CL15" s="161">
        <v>770</v>
      </c>
      <c r="CM15" s="161">
        <v>770</v>
      </c>
      <c r="CN15" s="161">
        <v>770</v>
      </c>
      <c r="CO15" s="161">
        <v>770</v>
      </c>
      <c r="CP15" s="161">
        <v>770</v>
      </c>
      <c r="CQ15" s="161">
        <v>770</v>
      </c>
      <c r="CR15" s="161">
        <v>770</v>
      </c>
      <c r="CS15" s="161">
        <v>770</v>
      </c>
      <c r="CT15" s="161">
        <v>770</v>
      </c>
      <c r="CU15" s="161">
        <v>770</v>
      </c>
      <c r="CV15" s="161">
        <v>770</v>
      </c>
      <c r="CW15" s="161">
        <v>770</v>
      </c>
      <c r="CX15" s="161">
        <v>770</v>
      </c>
      <c r="CY15" s="161">
        <v>770</v>
      </c>
      <c r="CZ15" s="161">
        <v>770</v>
      </c>
      <c r="DA15" s="161">
        <v>770</v>
      </c>
      <c r="DB15" s="161">
        <v>770</v>
      </c>
      <c r="DC15" s="161">
        <v>770</v>
      </c>
      <c r="DD15" s="161">
        <v>770</v>
      </c>
      <c r="DE15" s="161">
        <v>770</v>
      </c>
      <c r="DF15" s="161">
        <v>770</v>
      </c>
      <c r="DG15" s="161">
        <v>770</v>
      </c>
      <c r="DH15" s="161">
        <v>770</v>
      </c>
      <c r="DI15" s="161">
        <v>770</v>
      </c>
      <c r="DJ15" s="161">
        <v>770</v>
      </c>
      <c r="DK15" s="161">
        <v>770</v>
      </c>
      <c r="DL15" s="161">
        <v>770</v>
      </c>
      <c r="DM15" s="161">
        <v>770</v>
      </c>
      <c r="DN15" s="161">
        <v>770</v>
      </c>
      <c r="DO15" s="161">
        <v>770</v>
      </c>
      <c r="DP15" s="161">
        <v>770</v>
      </c>
      <c r="DQ15" s="161">
        <v>770</v>
      </c>
      <c r="DR15" s="161">
        <v>770</v>
      </c>
      <c r="DS15" s="161">
        <v>770</v>
      </c>
      <c r="DT15" s="161">
        <v>770</v>
      </c>
      <c r="DU15" s="161">
        <v>770</v>
      </c>
      <c r="DV15" s="161">
        <v>770</v>
      </c>
      <c r="DW15" s="161">
        <v>770</v>
      </c>
      <c r="DX15" s="161">
        <v>770</v>
      </c>
      <c r="DY15" s="163"/>
    </row>
    <row r="16" spans="1:131" s="164" customFormat="1" ht="39" customHeight="1">
      <c r="A16" s="155"/>
      <c r="B16" s="156" t="s">
        <v>25</v>
      </c>
      <c r="C16" s="88"/>
      <c r="D16" s="165"/>
      <c r="E16" s="88"/>
      <c r="F16" s="88"/>
      <c r="G16" s="88"/>
      <c r="H16" s="88"/>
      <c r="I16" s="88"/>
      <c r="J16" s="157"/>
      <c r="K16" s="97"/>
      <c r="L16" s="110"/>
      <c r="M16" s="158"/>
      <c r="N16" s="88"/>
      <c r="O16" s="88"/>
      <c r="P16" s="88"/>
      <c r="Q16" s="88">
        <v>1</v>
      </c>
      <c r="R16" s="88">
        <v>15</v>
      </c>
      <c r="S16" s="88">
        <v>1</v>
      </c>
      <c r="T16" s="88">
        <v>20</v>
      </c>
      <c r="U16" s="88">
        <v>1</v>
      </c>
      <c r="V16" s="157">
        <v>15</v>
      </c>
      <c r="W16" s="97">
        <v>3</v>
      </c>
      <c r="X16" s="110">
        <v>50</v>
      </c>
      <c r="Y16" s="158"/>
      <c r="Z16" s="100"/>
      <c r="AA16" s="100"/>
      <c r="AB16" s="100"/>
      <c r="AC16" s="88"/>
      <c r="AD16" s="157"/>
      <c r="AE16" s="111"/>
      <c r="AF16" s="99"/>
      <c r="AG16" s="97">
        <f>K16+W16</f>
        <v>3</v>
      </c>
      <c r="AH16" s="110">
        <f>L16+X16</f>
        <v>50</v>
      </c>
      <c r="AI16" s="159"/>
      <c r="AJ16" s="160"/>
      <c r="AK16" s="160">
        <v>1</v>
      </c>
      <c r="AL16" s="160">
        <v>15</v>
      </c>
      <c r="AM16" s="166"/>
      <c r="AN16" s="166"/>
      <c r="AO16" s="166"/>
      <c r="AP16" s="162"/>
      <c r="AQ16" s="166"/>
      <c r="AR16" s="166"/>
      <c r="AS16" s="166"/>
      <c r="AT16" s="166"/>
      <c r="AU16" s="166"/>
      <c r="AV16" s="166"/>
      <c r="AW16" s="166"/>
      <c r="AX16" s="166"/>
      <c r="AY16" s="166"/>
      <c r="AZ16" s="166"/>
      <c r="BA16" s="166"/>
      <c r="BB16" s="166"/>
      <c r="BC16" s="166"/>
      <c r="BD16" s="166"/>
      <c r="BE16" s="166"/>
      <c r="BF16" s="166"/>
      <c r="BG16" s="166"/>
      <c r="BH16" s="166"/>
      <c r="BI16" s="166"/>
      <c r="BJ16" s="166"/>
      <c r="BK16" s="166"/>
      <c r="BL16" s="166"/>
      <c r="BM16" s="166"/>
      <c r="BN16" s="166"/>
      <c r="BO16" s="166"/>
      <c r="BP16" s="166"/>
      <c r="BQ16" s="166"/>
      <c r="BR16" s="166"/>
      <c r="BS16" s="166"/>
      <c r="BT16" s="166"/>
      <c r="BU16" s="166"/>
      <c r="BV16" s="166"/>
      <c r="BW16" s="166"/>
      <c r="BX16" s="166"/>
      <c r="BY16" s="166"/>
      <c r="BZ16" s="166"/>
      <c r="CA16" s="166"/>
      <c r="CB16" s="166"/>
      <c r="CC16" s="166"/>
      <c r="CD16" s="166"/>
      <c r="CE16" s="166"/>
      <c r="CF16" s="166"/>
      <c r="CG16" s="166"/>
      <c r="CH16" s="166"/>
      <c r="CI16" s="166"/>
      <c r="CJ16" s="166"/>
      <c r="CK16" s="166"/>
      <c r="CL16" s="166"/>
      <c r="CM16" s="166"/>
      <c r="CN16" s="166"/>
      <c r="CO16" s="166"/>
      <c r="CP16" s="166"/>
      <c r="CQ16" s="166"/>
      <c r="CR16" s="166"/>
      <c r="CS16" s="166"/>
      <c r="CT16" s="166"/>
      <c r="CU16" s="166"/>
      <c r="CV16" s="166"/>
      <c r="CW16" s="166"/>
      <c r="CX16" s="166"/>
      <c r="CY16" s="166"/>
      <c r="CZ16" s="166"/>
      <c r="DA16" s="166"/>
      <c r="DB16" s="166"/>
      <c r="DC16" s="166"/>
      <c r="DD16" s="166"/>
      <c r="DE16" s="166"/>
      <c r="DF16" s="166"/>
      <c r="DG16" s="166"/>
      <c r="DH16" s="166"/>
      <c r="DI16" s="166"/>
      <c r="DJ16" s="166"/>
      <c r="DK16" s="166"/>
      <c r="DL16" s="166"/>
      <c r="DM16" s="166"/>
      <c r="DN16" s="166"/>
      <c r="DO16" s="166"/>
      <c r="DP16" s="166"/>
      <c r="DQ16" s="166"/>
      <c r="DR16" s="166"/>
      <c r="DS16" s="166"/>
      <c r="DT16" s="166"/>
      <c r="DU16" s="166"/>
      <c r="DV16" s="166"/>
      <c r="DW16" s="166"/>
      <c r="DX16" s="166"/>
      <c r="DY16" s="163"/>
      <c r="EA16" s="199"/>
    </row>
    <row r="17" spans="1:130" s="21" customFormat="1" ht="39" customHeight="1">
      <c r="A17" s="70">
        <v>10</v>
      </c>
      <c r="B17" s="98" t="s">
        <v>26</v>
      </c>
      <c r="C17" s="66">
        <v>8</v>
      </c>
      <c r="D17" s="66">
        <v>228</v>
      </c>
      <c r="E17" s="66">
        <v>7</v>
      </c>
      <c r="F17" s="66">
        <v>226</v>
      </c>
      <c r="G17" s="66">
        <v>9</v>
      </c>
      <c r="H17" s="66">
        <v>250</v>
      </c>
      <c r="I17" s="66">
        <v>7</v>
      </c>
      <c r="J17" s="90">
        <v>205</v>
      </c>
      <c r="K17" s="98">
        <f>C17+E17+G17+I17</f>
        <v>31</v>
      </c>
      <c r="L17" s="99">
        <f>D17+F17+H17+J17</f>
        <v>909</v>
      </c>
      <c r="M17" s="94">
        <v>7</v>
      </c>
      <c r="N17" s="66">
        <v>203</v>
      </c>
      <c r="O17" s="66">
        <v>8</v>
      </c>
      <c r="P17" s="66">
        <v>230</v>
      </c>
      <c r="Q17" s="66">
        <v>7</v>
      </c>
      <c r="R17" s="66">
        <v>200</v>
      </c>
      <c r="S17" s="66">
        <v>6</v>
      </c>
      <c r="T17" s="66">
        <v>172</v>
      </c>
      <c r="U17" s="66">
        <v>6</v>
      </c>
      <c r="V17" s="90">
        <v>149</v>
      </c>
      <c r="W17" s="98">
        <f t="shared" ref="W17:X23" si="8">M17+O17+Q17+S17+U17</f>
        <v>34</v>
      </c>
      <c r="X17" s="99">
        <f t="shared" si="8"/>
        <v>954</v>
      </c>
      <c r="Y17" s="94">
        <v>3</v>
      </c>
      <c r="Z17" s="67">
        <v>85</v>
      </c>
      <c r="AA17" s="67">
        <v>2</v>
      </c>
      <c r="AB17" s="67">
        <v>62</v>
      </c>
      <c r="AC17" s="66"/>
      <c r="AD17" s="90"/>
      <c r="AE17" s="111">
        <f>Y17+AA17</f>
        <v>5</v>
      </c>
      <c r="AF17" s="145">
        <f>Z17+AB17</f>
        <v>147</v>
      </c>
      <c r="AG17" s="108">
        <f t="shared" ref="AG17:AH23" si="9">K17+W17+AE17</f>
        <v>70</v>
      </c>
      <c r="AH17" s="109">
        <f t="shared" si="9"/>
        <v>2010</v>
      </c>
      <c r="AI17" s="104">
        <v>1</v>
      </c>
      <c r="AJ17" s="68">
        <v>32</v>
      </c>
      <c r="AK17" s="68">
        <v>31</v>
      </c>
      <c r="AL17" s="68">
        <v>888</v>
      </c>
      <c r="AM17" s="27"/>
      <c r="AN17" s="27"/>
      <c r="AO17" s="27"/>
      <c r="AP17" s="68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27"/>
      <c r="CV17" s="27"/>
      <c r="CW17" s="27"/>
      <c r="CX17" s="27"/>
      <c r="CY17" s="27"/>
      <c r="CZ17" s="27"/>
      <c r="DA17" s="27"/>
      <c r="DB17" s="27"/>
      <c r="DC17" s="27"/>
      <c r="DD17" s="27"/>
      <c r="DE17" s="27"/>
      <c r="DF17" s="27"/>
      <c r="DG17" s="27"/>
      <c r="DH17" s="27"/>
      <c r="DI17" s="27"/>
      <c r="DJ17" s="27"/>
      <c r="DK17" s="27"/>
      <c r="DL17" s="27"/>
      <c r="DM17" s="27"/>
      <c r="DN17" s="27"/>
      <c r="DO17" s="27"/>
      <c r="DP17" s="27"/>
      <c r="DQ17" s="27"/>
      <c r="DR17" s="27"/>
      <c r="DS17" s="27"/>
      <c r="DT17" s="27"/>
      <c r="DU17" s="27"/>
      <c r="DV17" s="27"/>
      <c r="DW17" s="27"/>
      <c r="DX17" s="27"/>
      <c r="DY17" s="68"/>
    </row>
    <row r="18" spans="1:130" s="21" customFormat="1" ht="80.25" customHeight="1" thickBot="1">
      <c r="A18" s="113">
        <v>11</v>
      </c>
      <c r="B18" s="200" t="s">
        <v>49</v>
      </c>
      <c r="C18" s="71">
        <v>2</v>
      </c>
      <c r="D18" s="71">
        <v>51</v>
      </c>
      <c r="E18" s="71">
        <v>2</v>
      </c>
      <c r="F18" s="71">
        <v>51</v>
      </c>
      <c r="G18" s="71">
        <v>2</v>
      </c>
      <c r="H18" s="71">
        <v>46</v>
      </c>
      <c r="I18" s="71">
        <v>1</v>
      </c>
      <c r="J18" s="91">
        <v>25</v>
      </c>
      <c r="K18" s="138">
        <f>C18+E18+G18+I18</f>
        <v>7</v>
      </c>
      <c r="L18" s="139">
        <f>D18+F18+H18+J18</f>
        <v>173</v>
      </c>
      <c r="M18" s="95">
        <v>1</v>
      </c>
      <c r="N18" s="71">
        <v>25</v>
      </c>
      <c r="O18" s="71">
        <v>1</v>
      </c>
      <c r="P18" s="71">
        <v>25</v>
      </c>
      <c r="Q18" s="71">
        <v>1</v>
      </c>
      <c r="R18" s="71">
        <v>22</v>
      </c>
      <c r="S18" s="71">
        <v>1</v>
      </c>
      <c r="T18" s="71">
        <v>22</v>
      </c>
      <c r="U18" s="71"/>
      <c r="V18" s="91"/>
      <c r="W18" s="138">
        <f t="shared" si="8"/>
        <v>4</v>
      </c>
      <c r="X18" s="139">
        <f t="shared" si="8"/>
        <v>94</v>
      </c>
      <c r="Y18" s="95"/>
      <c r="Z18" s="72"/>
      <c r="AA18" s="72"/>
      <c r="AB18" s="72"/>
      <c r="AC18" s="71"/>
      <c r="AD18" s="91"/>
      <c r="AE18" s="146"/>
      <c r="AF18" s="147"/>
      <c r="AG18" s="114">
        <f t="shared" si="9"/>
        <v>11</v>
      </c>
      <c r="AH18" s="115">
        <f t="shared" si="9"/>
        <v>267</v>
      </c>
      <c r="AI18" s="105"/>
      <c r="AJ18" s="73"/>
      <c r="AK18" s="73"/>
      <c r="AL18" s="73"/>
      <c r="AM18" s="116"/>
      <c r="AN18" s="116"/>
      <c r="AO18" s="116"/>
      <c r="AP18" s="73">
        <v>6</v>
      </c>
      <c r="AQ18" s="116"/>
      <c r="AR18" s="116"/>
      <c r="AS18" s="116"/>
      <c r="AT18" s="116"/>
      <c r="AU18" s="116"/>
      <c r="AV18" s="116"/>
      <c r="AW18" s="116"/>
      <c r="AX18" s="116"/>
      <c r="AY18" s="116"/>
      <c r="AZ18" s="116"/>
      <c r="BA18" s="116"/>
      <c r="BB18" s="116"/>
      <c r="BC18" s="116"/>
      <c r="BD18" s="116"/>
      <c r="BE18" s="116"/>
      <c r="BF18" s="116"/>
      <c r="BG18" s="116"/>
      <c r="BH18" s="116"/>
      <c r="BI18" s="116"/>
      <c r="BJ18" s="116"/>
      <c r="BK18" s="116"/>
      <c r="BL18" s="116"/>
      <c r="BM18" s="116"/>
      <c r="BN18" s="116"/>
      <c r="BO18" s="116"/>
      <c r="BP18" s="116"/>
      <c r="BQ18" s="116"/>
      <c r="BR18" s="116"/>
      <c r="BS18" s="116"/>
      <c r="BT18" s="116"/>
      <c r="BU18" s="116"/>
      <c r="BV18" s="116"/>
      <c r="BW18" s="116"/>
      <c r="BX18" s="116"/>
      <c r="BY18" s="116"/>
      <c r="BZ18" s="116"/>
      <c r="CA18" s="116"/>
      <c r="CB18" s="116"/>
      <c r="CC18" s="116"/>
      <c r="CD18" s="116"/>
      <c r="CE18" s="116"/>
      <c r="CF18" s="116"/>
      <c r="CG18" s="116"/>
      <c r="CH18" s="116"/>
      <c r="CI18" s="116"/>
      <c r="CJ18" s="116"/>
      <c r="CK18" s="116"/>
      <c r="CL18" s="116"/>
      <c r="CM18" s="116"/>
      <c r="CN18" s="116"/>
      <c r="CO18" s="116"/>
      <c r="CP18" s="116"/>
      <c r="CQ18" s="116"/>
      <c r="CR18" s="116"/>
      <c r="CS18" s="116"/>
      <c r="CT18" s="116"/>
      <c r="CU18" s="116"/>
      <c r="CV18" s="116"/>
      <c r="CW18" s="116"/>
      <c r="CX18" s="116"/>
      <c r="CY18" s="116"/>
      <c r="CZ18" s="116"/>
      <c r="DA18" s="116"/>
      <c r="DB18" s="116"/>
      <c r="DC18" s="116"/>
      <c r="DD18" s="116"/>
      <c r="DE18" s="116"/>
      <c r="DF18" s="116"/>
      <c r="DG18" s="116"/>
      <c r="DH18" s="116"/>
      <c r="DI18" s="116"/>
      <c r="DJ18" s="116"/>
      <c r="DK18" s="116"/>
      <c r="DL18" s="116"/>
      <c r="DM18" s="116"/>
      <c r="DN18" s="116"/>
      <c r="DO18" s="116"/>
      <c r="DP18" s="116"/>
      <c r="DQ18" s="116"/>
      <c r="DR18" s="116"/>
      <c r="DS18" s="116"/>
      <c r="DT18" s="116"/>
      <c r="DU18" s="116"/>
      <c r="DV18" s="116"/>
      <c r="DW18" s="116"/>
      <c r="DX18" s="116"/>
      <c r="DY18" s="73">
        <v>173</v>
      </c>
    </row>
    <row r="19" spans="1:130" s="112" customFormat="1" ht="41.25" customHeight="1" thickBot="1">
      <c r="A19" s="128"/>
      <c r="B19" s="129" t="s">
        <v>27</v>
      </c>
      <c r="C19" s="130">
        <f>C6+C7+C8+C9+C10+C11+C12+C13+C14+C17+C18</f>
        <v>60</v>
      </c>
      <c r="D19" s="130">
        <f>D6+D7+D8+D9+D10+D11+D12+D13+D14+D17+D18</f>
        <v>1679</v>
      </c>
      <c r="E19" s="130">
        <f t="shared" ref="E19:J19" si="10">E6+E7+E8+E9+E10+E11+E12+E13+E14+E17+E18</f>
        <v>59</v>
      </c>
      <c r="F19" s="130">
        <f t="shared" si="10"/>
        <v>1804</v>
      </c>
      <c r="G19" s="130">
        <f t="shared" si="10"/>
        <v>60</v>
      </c>
      <c r="H19" s="130">
        <f t="shared" si="10"/>
        <v>1810</v>
      </c>
      <c r="I19" s="130">
        <f t="shared" si="10"/>
        <v>54</v>
      </c>
      <c r="J19" s="131">
        <f t="shared" si="10"/>
        <v>1598</v>
      </c>
      <c r="K19" s="132">
        <f t="shared" ref="K19:BV19" si="11">K6+K7+K8+K9+K10+K11+K12+K13+K14+K17+K18</f>
        <v>233</v>
      </c>
      <c r="L19" s="133">
        <f t="shared" si="11"/>
        <v>6891</v>
      </c>
      <c r="M19" s="130">
        <f t="shared" si="11"/>
        <v>53</v>
      </c>
      <c r="N19" s="130">
        <f t="shared" si="11"/>
        <v>1619</v>
      </c>
      <c r="O19" s="130">
        <f t="shared" si="11"/>
        <v>54</v>
      </c>
      <c r="P19" s="130">
        <f t="shared" si="11"/>
        <v>1663</v>
      </c>
      <c r="Q19" s="130">
        <f t="shared" si="11"/>
        <v>48</v>
      </c>
      <c r="R19" s="130">
        <f t="shared" si="11"/>
        <v>1470</v>
      </c>
      <c r="S19" s="130">
        <f t="shared" si="11"/>
        <v>45</v>
      </c>
      <c r="T19" s="130">
        <f t="shared" si="11"/>
        <v>1311</v>
      </c>
      <c r="U19" s="130">
        <f t="shared" si="11"/>
        <v>43</v>
      </c>
      <c r="V19" s="131">
        <f t="shared" si="11"/>
        <v>1208</v>
      </c>
      <c r="W19" s="132">
        <f t="shared" si="11"/>
        <v>243</v>
      </c>
      <c r="X19" s="133">
        <f t="shared" si="11"/>
        <v>7271</v>
      </c>
      <c r="Y19" s="130">
        <f t="shared" si="11"/>
        <v>25</v>
      </c>
      <c r="Z19" s="130">
        <f t="shared" si="11"/>
        <v>686</v>
      </c>
      <c r="AA19" s="130">
        <f t="shared" si="11"/>
        <v>24</v>
      </c>
      <c r="AB19" s="130">
        <f t="shared" si="11"/>
        <v>658</v>
      </c>
      <c r="AC19" s="130">
        <f t="shared" si="11"/>
        <v>0</v>
      </c>
      <c r="AD19" s="131">
        <f t="shared" si="11"/>
        <v>0</v>
      </c>
      <c r="AE19" s="132">
        <f t="shared" si="11"/>
        <v>49</v>
      </c>
      <c r="AF19" s="133">
        <f t="shared" si="11"/>
        <v>1344</v>
      </c>
      <c r="AG19" s="134">
        <f>AG6+AG7+AG8+AG9+AG10+AG11+AG12+AG13+AG14+AG17+AG18</f>
        <v>525</v>
      </c>
      <c r="AH19" s="133">
        <f t="shared" si="11"/>
        <v>15506</v>
      </c>
      <c r="AI19" s="130">
        <f t="shared" si="11"/>
        <v>35</v>
      </c>
      <c r="AJ19" s="135">
        <f t="shared" si="11"/>
        <v>1136</v>
      </c>
      <c r="AK19" s="135">
        <f t="shared" si="11"/>
        <v>170</v>
      </c>
      <c r="AL19" s="135">
        <f t="shared" si="11"/>
        <v>5107</v>
      </c>
      <c r="AM19" s="136">
        <f t="shared" si="11"/>
        <v>0</v>
      </c>
      <c r="AN19" s="136">
        <f t="shared" si="11"/>
        <v>0</v>
      </c>
      <c r="AO19" s="136">
        <f t="shared" si="11"/>
        <v>0</v>
      </c>
      <c r="AP19" s="135">
        <f t="shared" si="11"/>
        <v>6</v>
      </c>
      <c r="AQ19" s="136">
        <f t="shared" si="11"/>
        <v>0</v>
      </c>
      <c r="AR19" s="136">
        <f t="shared" si="11"/>
        <v>0</v>
      </c>
      <c r="AS19" s="136">
        <f t="shared" si="11"/>
        <v>0</v>
      </c>
      <c r="AT19" s="136">
        <f t="shared" si="11"/>
        <v>0</v>
      </c>
      <c r="AU19" s="136">
        <f t="shared" si="11"/>
        <v>0</v>
      </c>
      <c r="AV19" s="136">
        <f t="shared" si="11"/>
        <v>0</v>
      </c>
      <c r="AW19" s="136">
        <f t="shared" si="11"/>
        <v>0</v>
      </c>
      <c r="AX19" s="136">
        <f t="shared" si="11"/>
        <v>0</v>
      </c>
      <c r="AY19" s="136">
        <f t="shared" si="11"/>
        <v>0</v>
      </c>
      <c r="AZ19" s="136">
        <f t="shared" si="11"/>
        <v>0</v>
      </c>
      <c r="BA19" s="136">
        <f t="shared" si="11"/>
        <v>0</v>
      </c>
      <c r="BB19" s="136">
        <f t="shared" si="11"/>
        <v>0</v>
      </c>
      <c r="BC19" s="136">
        <f t="shared" si="11"/>
        <v>0</v>
      </c>
      <c r="BD19" s="136">
        <f t="shared" si="11"/>
        <v>0</v>
      </c>
      <c r="BE19" s="136">
        <f t="shared" si="11"/>
        <v>0</v>
      </c>
      <c r="BF19" s="136">
        <f t="shared" si="11"/>
        <v>0</v>
      </c>
      <c r="BG19" s="136">
        <f t="shared" si="11"/>
        <v>0</v>
      </c>
      <c r="BH19" s="136">
        <f t="shared" si="11"/>
        <v>0</v>
      </c>
      <c r="BI19" s="136">
        <f t="shared" si="11"/>
        <v>0</v>
      </c>
      <c r="BJ19" s="136">
        <f t="shared" si="11"/>
        <v>0</v>
      </c>
      <c r="BK19" s="136">
        <f t="shared" si="11"/>
        <v>0</v>
      </c>
      <c r="BL19" s="136">
        <f t="shared" si="11"/>
        <v>0</v>
      </c>
      <c r="BM19" s="136">
        <f t="shared" si="11"/>
        <v>0</v>
      </c>
      <c r="BN19" s="136">
        <f t="shared" si="11"/>
        <v>0</v>
      </c>
      <c r="BO19" s="136">
        <f t="shared" si="11"/>
        <v>0</v>
      </c>
      <c r="BP19" s="136">
        <f t="shared" si="11"/>
        <v>0</v>
      </c>
      <c r="BQ19" s="136">
        <f t="shared" si="11"/>
        <v>0</v>
      </c>
      <c r="BR19" s="136">
        <f t="shared" si="11"/>
        <v>0</v>
      </c>
      <c r="BS19" s="136">
        <f t="shared" si="11"/>
        <v>0</v>
      </c>
      <c r="BT19" s="136">
        <f t="shared" si="11"/>
        <v>0</v>
      </c>
      <c r="BU19" s="136">
        <f t="shared" si="11"/>
        <v>0</v>
      </c>
      <c r="BV19" s="136">
        <f t="shared" si="11"/>
        <v>0</v>
      </c>
      <c r="BW19" s="136">
        <f t="shared" ref="BW19:DX19" si="12">BW6+BW7+BW8+BW9+BW10+BW11+BW12+BW13+BW14+BW17+BW18</f>
        <v>0</v>
      </c>
      <c r="BX19" s="136">
        <f t="shared" si="12"/>
        <v>0</v>
      </c>
      <c r="BY19" s="136">
        <f t="shared" si="12"/>
        <v>0</v>
      </c>
      <c r="BZ19" s="136">
        <f t="shared" si="12"/>
        <v>0</v>
      </c>
      <c r="CA19" s="136">
        <f t="shared" si="12"/>
        <v>0</v>
      </c>
      <c r="CB19" s="136">
        <f t="shared" si="12"/>
        <v>0</v>
      </c>
      <c r="CC19" s="136">
        <f t="shared" si="12"/>
        <v>0</v>
      </c>
      <c r="CD19" s="136">
        <f t="shared" si="12"/>
        <v>0</v>
      </c>
      <c r="CE19" s="136">
        <f t="shared" si="12"/>
        <v>0</v>
      </c>
      <c r="CF19" s="136">
        <f t="shared" si="12"/>
        <v>0</v>
      </c>
      <c r="CG19" s="136">
        <f t="shared" si="12"/>
        <v>0</v>
      </c>
      <c r="CH19" s="136">
        <f t="shared" si="12"/>
        <v>0</v>
      </c>
      <c r="CI19" s="136">
        <f t="shared" si="12"/>
        <v>0</v>
      </c>
      <c r="CJ19" s="136">
        <f t="shared" si="12"/>
        <v>0</v>
      </c>
      <c r="CK19" s="136">
        <f t="shared" si="12"/>
        <v>0</v>
      </c>
      <c r="CL19" s="136">
        <f t="shared" si="12"/>
        <v>0</v>
      </c>
      <c r="CM19" s="136">
        <f t="shared" si="12"/>
        <v>0</v>
      </c>
      <c r="CN19" s="136">
        <f t="shared" si="12"/>
        <v>0</v>
      </c>
      <c r="CO19" s="136">
        <f t="shared" si="12"/>
        <v>0</v>
      </c>
      <c r="CP19" s="136">
        <f t="shared" si="12"/>
        <v>0</v>
      </c>
      <c r="CQ19" s="136">
        <f t="shared" si="12"/>
        <v>0</v>
      </c>
      <c r="CR19" s="136">
        <f t="shared" si="12"/>
        <v>0</v>
      </c>
      <c r="CS19" s="136">
        <f t="shared" si="12"/>
        <v>0</v>
      </c>
      <c r="CT19" s="136">
        <f t="shared" si="12"/>
        <v>0</v>
      </c>
      <c r="CU19" s="136">
        <f t="shared" si="12"/>
        <v>0</v>
      </c>
      <c r="CV19" s="136">
        <f t="shared" si="12"/>
        <v>0</v>
      </c>
      <c r="CW19" s="136">
        <f t="shared" si="12"/>
        <v>0</v>
      </c>
      <c r="CX19" s="136">
        <f t="shared" si="12"/>
        <v>0</v>
      </c>
      <c r="CY19" s="136">
        <f t="shared" si="12"/>
        <v>0</v>
      </c>
      <c r="CZ19" s="136">
        <f t="shared" si="12"/>
        <v>0</v>
      </c>
      <c r="DA19" s="136">
        <f t="shared" si="12"/>
        <v>0</v>
      </c>
      <c r="DB19" s="136">
        <f t="shared" si="12"/>
        <v>0</v>
      </c>
      <c r="DC19" s="136">
        <f t="shared" si="12"/>
        <v>0</v>
      </c>
      <c r="DD19" s="136">
        <f t="shared" si="12"/>
        <v>0</v>
      </c>
      <c r="DE19" s="136">
        <f t="shared" si="12"/>
        <v>0</v>
      </c>
      <c r="DF19" s="136">
        <f t="shared" si="12"/>
        <v>0</v>
      </c>
      <c r="DG19" s="136">
        <f t="shared" si="12"/>
        <v>0</v>
      </c>
      <c r="DH19" s="136">
        <f t="shared" si="12"/>
        <v>0</v>
      </c>
      <c r="DI19" s="136">
        <f t="shared" si="12"/>
        <v>0</v>
      </c>
      <c r="DJ19" s="136">
        <f t="shared" si="12"/>
        <v>0</v>
      </c>
      <c r="DK19" s="136">
        <f t="shared" si="12"/>
        <v>0</v>
      </c>
      <c r="DL19" s="136">
        <f t="shared" si="12"/>
        <v>0</v>
      </c>
      <c r="DM19" s="136">
        <f t="shared" si="12"/>
        <v>0</v>
      </c>
      <c r="DN19" s="136">
        <f t="shared" si="12"/>
        <v>0</v>
      </c>
      <c r="DO19" s="136">
        <f t="shared" si="12"/>
        <v>0</v>
      </c>
      <c r="DP19" s="136">
        <f t="shared" si="12"/>
        <v>0</v>
      </c>
      <c r="DQ19" s="136">
        <f t="shared" si="12"/>
        <v>0</v>
      </c>
      <c r="DR19" s="136">
        <f t="shared" si="12"/>
        <v>0</v>
      </c>
      <c r="DS19" s="136">
        <f t="shared" si="12"/>
        <v>0</v>
      </c>
      <c r="DT19" s="136">
        <f t="shared" si="12"/>
        <v>0</v>
      </c>
      <c r="DU19" s="136">
        <f t="shared" si="12"/>
        <v>0</v>
      </c>
      <c r="DV19" s="136">
        <f t="shared" si="12"/>
        <v>0</v>
      </c>
      <c r="DW19" s="136">
        <f t="shared" si="12"/>
        <v>0</v>
      </c>
      <c r="DX19" s="136">
        <f t="shared" si="12"/>
        <v>0</v>
      </c>
      <c r="DY19" s="137">
        <f>DY6+DY7+DY8+DY9+DY10+DY11+DY12+DY13+DY14+DY17+DY18</f>
        <v>173</v>
      </c>
    </row>
    <row r="20" spans="1:130" s="21" customFormat="1" ht="86.25" customHeight="1">
      <c r="A20" s="117" t="s">
        <v>42</v>
      </c>
      <c r="B20" s="153" t="s">
        <v>38</v>
      </c>
      <c r="C20" s="118">
        <v>2</v>
      </c>
      <c r="D20" s="118">
        <v>33</v>
      </c>
      <c r="E20" s="118">
        <v>4</v>
      </c>
      <c r="F20" s="118">
        <v>60</v>
      </c>
      <c r="G20" s="118">
        <v>3</v>
      </c>
      <c r="H20" s="118">
        <v>43</v>
      </c>
      <c r="I20" s="118">
        <v>2</v>
      </c>
      <c r="J20" s="119">
        <v>28</v>
      </c>
      <c r="K20" s="140">
        <f t="shared" ref="K20:L22" si="13">C20+E20+G20+I20</f>
        <v>11</v>
      </c>
      <c r="L20" s="141">
        <f>D20+F20+H20+J20</f>
        <v>164</v>
      </c>
      <c r="M20" s="120">
        <v>2</v>
      </c>
      <c r="N20" s="118">
        <v>25</v>
      </c>
      <c r="O20" s="118">
        <v>2</v>
      </c>
      <c r="P20" s="118">
        <v>20</v>
      </c>
      <c r="Q20" s="118">
        <v>1</v>
      </c>
      <c r="R20" s="118">
        <v>6</v>
      </c>
      <c r="S20" s="118">
        <v>1</v>
      </c>
      <c r="T20" s="118">
        <v>9</v>
      </c>
      <c r="U20" s="118">
        <v>1</v>
      </c>
      <c r="V20" s="119">
        <v>5</v>
      </c>
      <c r="W20" s="140">
        <f t="shared" si="8"/>
        <v>7</v>
      </c>
      <c r="X20" s="141">
        <f t="shared" si="8"/>
        <v>65</v>
      </c>
      <c r="Y20" s="120"/>
      <c r="Z20" s="121"/>
      <c r="AA20" s="121"/>
      <c r="AB20" s="121"/>
      <c r="AC20" s="118"/>
      <c r="AD20" s="119"/>
      <c r="AE20" s="148"/>
      <c r="AF20" s="149"/>
      <c r="AG20" s="122">
        <f t="shared" si="9"/>
        <v>18</v>
      </c>
      <c r="AH20" s="123">
        <f t="shared" si="9"/>
        <v>229</v>
      </c>
      <c r="AI20" s="124"/>
      <c r="AJ20" s="125"/>
      <c r="AK20" s="125"/>
      <c r="AL20" s="125"/>
      <c r="AP20" s="126">
        <v>17</v>
      </c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  <c r="CB20" s="28"/>
      <c r="CC20" s="28"/>
      <c r="CD20" s="28"/>
      <c r="CE20" s="28"/>
      <c r="CF20" s="28"/>
      <c r="CG20" s="28"/>
      <c r="CH20" s="28"/>
      <c r="CI20" s="28"/>
      <c r="CJ20" s="28"/>
      <c r="CK20" s="28"/>
      <c r="CL20" s="28"/>
      <c r="CM20" s="28"/>
      <c r="CN20" s="28"/>
      <c r="CO20" s="28"/>
      <c r="CP20" s="28"/>
      <c r="CQ20" s="28"/>
      <c r="CR20" s="28"/>
      <c r="CS20" s="28"/>
      <c r="CT20" s="28"/>
      <c r="CU20" s="28"/>
      <c r="CV20" s="28"/>
      <c r="CW20" s="28"/>
      <c r="CX20" s="28"/>
      <c r="CY20" s="28"/>
      <c r="CZ20" s="28"/>
      <c r="DA20" s="28"/>
      <c r="DB20" s="28"/>
      <c r="DC20" s="28"/>
      <c r="DD20" s="28"/>
      <c r="DE20" s="28"/>
      <c r="DF20" s="28"/>
      <c r="DG20" s="28"/>
      <c r="DH20" s="28"/>
      <c r="DI20" s="28"/>
      <c r="DJ20" s="28"/>
      <c r="DK20" s="28"/>
      <c r="DL20" s="28"/>
      <c r="DM20" s="28"/>
      <c r="DN20" s="28"/>
      <c r="DO20" s="28"/>
      <c r="DP20" s="28"/>
      <c r="DQ20" s="28"/>
      <c r="DR20" s="28"/>
      <c r="DS20" s="28"/>
      <c r="DT20" s="28"/>
      <c r="DU20" s="28"/>
      <c r="DV20" s="28"/>
      <c r="DW20" s="28"/>
      <c r="DX20" s="28"/>
      <c r="DY20" s="127">
        <v>224</v>
      </c>
    </row>
    <row r="21" spans="1:130" s="22" customFormat="1" ht="98.25" customHeight="1">
      <c r="A21" s="74" t="s">
        <v>43</v>
      </c>
      <c r="B21" s="150" t="s">
        <v>47</v>
      </c>
      <c r="C21" s="75">
        <v>5</v>
      </c>
      <c r="D21" s="75">
        <v>52</v>
      </c>
      <c r="E21" s="76">
        <v>3</v>
      </c>
      <c r="F21" s="76">
        <v>34</v>
      </c>
      <c r="G21" s="76">
        <v>3</v>
      </c>
      <c r="H21" s="76">
        <v>32</v>
      </c>
      <c r="I21" s="76">
        <v>2</v>
      </c>
      <c r="J21" s="92">
        <v>13</v>
      </c>
      <c r="K21" s="98">
        <f t="shared" si="13"/>
        <v>13</v>
      </c>
      <c r="L21" s="99">
        <f t="shared" si="13"/>
        <v>131</v>
      </c>
      <c r="M21" s="96"/>
      <c r="N21" s="76"/>
      <c r="O21" s="76"/>
      <c r="P21" s="76"/>
      <c r="Q21" s="76"/>
      <c r="R21" s="76"/>
      <c r="S21" s="76"/>
      <c r="T21" s="76"/>
      <c r="U21" s="76"/>
      <c r="V21" s="92"/>
      <c r="W21" s="98"/>
      <c r="X21" s="99"/>
      <c r="Y21" s="96"/>
      <c r="Z21" s="77"/>
      <c r="AA21" s="77"/>
      <c r="AB21" s="77"/>
      <c r="AC21" s="76"/>
      <c r="AD21" s="92"/>
      <c r="AE21" s="111"/>
      <c r="AF21" s="99"/>
      <c r="AG21" s="108">
        <f t="shared" si="9"/>
        <v>13</v>
      </c>
      <c r="AH21" s="109">
        <f t="shared" si="9"/>
        <v>131</v>
      </c>
      <c r="AI21" s="96"/>
      <c r="AJ21" s="76"/>
      <c r="AK21" s="76"/>
      <c r="AL21" s="76"/>
      <c r="AM21" s="25"/>
      <c r="AO21" s="26"/>
      <c r="AP21" s="86"/>
      <c r="DY21" s="87"/>
      <c r="DZ21" s="25"/>
    </row>
    <row r="22" spans="1:130" s="22" customFormat="1" ht="129" customHeight="1" thickBot="1">
      <c r="A22" s="74" t="s">
        <v>44</v>
      </c>
      <c r="B22" s="154" t="s">
        <v>35</v>
      </c>
      <c r="C22" s="75"/>
      <c r="D22" s="75"/>
      <c r="E22" s="76">
        <v>1</v>
      </c>
      <c r="F22" s="76">
        <v>5</v>
      </c>
      <c r="G22" s="76"/>
      <c r="H22" s="76"/>
      <c r="I22" s="76">
        <v>1</v>
      </c>
      <c r="J22" s="92">
        <v>4</v>
      </c>
      <c r="K22" s="98">
        <f t="shared" si="13"/>
        <v>2</v>
      </c>
      <c r="L22" s="99">
        <f t="shared" si="13"/>
        <v>9</v>
      </c>
      <c r="M22" s="96"/>
      <c r="N22" s="76"/>
      <c r="O22" s="76"/>
      <c r="P22" s="76"/>
      <c r="Q22" s="76"/>
      <c r="R22" s="76"/>
      <c r="S22" s="76"/>
      <c r="T22" s="76"/>
      <c r="U22" s="76"/>
      <c r="V22" s="92"/>
      <c r="W22" s="98"/>
      <c r="X22" s="99"/>
      <c r="Y22" s="96"/>
      <c r="Z22" s="77"/>
      <c r="AA22" s="77"/>
      <c r="AB22" s="77"/>
      <c r="AC22" s="76"/>
      <c r="AD22" s="92"/>
      <c r="AE22" s="111"/>
      <c r="AF22" s="99"/>
      <c r="AG22" s="108">
        <f t="shared" si="9"/>
        <v>2</v>
      </c>
      <c r="AH22" s="109">
        <f t="shared" si="9"/>
        <v>9</v>
      </c>
      <c r="AI22" s="96"/>
      <c r="AJ22" s="76"/>
      <c r="AK22" s="76"/>
      <c r="AL22" s="76"/>
      <c r="AM22" s="25"/>
      <c r="AO22" s="26"/>
      <c r="AP22" s="86"/>
      <c r="DY22" s="87"/>
      <c r="DZ22" s="25"/>
    </row>
    <row r="23" spans="1:130" s="179" customFormat="1" ht="217.5" customHeight="1" thickBot="1">
      <c r="A23" s="171" t="s">
        <v>45</v>
      </c>
      <c r="B23" s="172" t="s">
        <v>41</v>
      </c>
      <c r="C23" s="173"/>
      <c r="D23" s="173"/>
      <c r="E23" s="174"/>
      <c r="F23" s="174"/>
      <c r="G23" s="174"/>
      <c r="H23" s="174"/>
      <c r="I23" s="174"/>
      <c r="J23" s="175"/>
      <c r="K23" s="138"/>
      <c r="L23" s="139"/>
      <c r="M23" s="176"/>
      <c r="N23" s="174"/>
      <c r="O23" s="174">
        <v>1</v>
      </c>
      <c r="P23" s="174">
        <v>11</v>
      </c>
      <c r="Q23" s="174"/>
      <c r="R23" s="174"/>
      <c r="S23" s="174">
        <v>1</v>
      </c>
      <c r="T23" s="174">
        <v>6</v>
      </c>
      <c r="U23" s="174">
        <v>1</v>
      </c>
      <c r="V23" s="175">
        <v>5</v>
      </c>
      <c r="W23" s="138">
        <f t="shared" si="8"/>
        <v>3</v>
      </c>
      <c r="X23" s="139">
        <f t="shared" si="8"/>
        <v>22</v>
      </c>
      <c r="Y23" s="176">
        <v>1</v>
      </c>
      <c r="Z23" s="177">
        <v>4</v>
      </c>
      <c r="AA23" s="177"/>
      <c r="AB23" s="177"/>
      <c r="AC23" s="174"/>
      <c r="AD23" s="175"/>
      <c r="AE23" s="146">
        <v>1</v>
      </c>
      <c r="AF23" s="139">
        <v>4</v>
      </c>
      <c r="AG23" s="114">
        <f t="shared" si="9"/>
        <v>4</v>
      </c>
      <c r="AH23" s="115">
        <f t="shared" si="9"/>
        <v>26</v>
      </c>
      <c r="AI23" s="176"/>
      <c r="AJ23" s="174"/>
      <c r="AK23" s="174"/>
      <c r="AL23" s="174"/>
      <c r="AM23" s="178"/>
      <c r="AO23" s="180"/>
      <c r="AP23" s="181"/>
      <c r="DY23" s="182"/>
      <c r="DZ23" s="178"/>
    </row>
    <row r="24" spans="1:130" s="196" customFormat="1" ht="37.5" customHeight="1" thickBot="1">
      <c r="A24" s="223" t="s">
        <v>27</v>
      </c>
      <c r="B24" s="224"/>
      <c r="C24" s="189">
        <f>C20+C21+C22+C23</f>
        <v>7</v>
      </c>
      <c r="D24" s="189">
        <f t="shared" ref="D24:BO24" si="14">D20+D21+D22+D23</f>
        <v>85</v>
      </c>
      <c r="E24" s="189">
        <f t="shared" si="14"/>
        <v>8</v>
      </c>
      <c r="F24" s="189">
        <f t="shared" si="14"/>
        <v>99</v>
      </c>
      <c r="G24" s="189">
        <f t="shared" si="14"/>
        <v>6</v>
      </c>
      <c r="H24" s="189">
        <f t="shared" si="14"/>
        <v>75</v>
      </c>
      <c r="I24" s="189">
        <f t="shared" si="14"/>
        <v>5</v>
      </c>
      <c r="J24" s="190">
        <f t="shared" si="14"/>
        <v>45</v>
      </c>
      <c r="K24" s="191">
        <f t="shared" si="14"/>
        <v>26</v>
      </c>
      <c r="L24" s="192">
        <f t="shared" si="14"/>
        <v>304</v>
      </c>
      <c r="M24" s="193">
        <f t="shared" si="14"/>
        <v>2</v>
      </c>
      <c r="N24" s="189">
        <f t="shared" si="14"/>
        <v>25</v>
      </c>
      <c r="O24" s="189">
        <f t="shared" si="14"/>
        <v>3</v>
      </c>
      <c r="P24" s="189">
        <f t="shared" si="14"/>
        <v>31</v>
      </c>
      <c r="Q24" s="189">
        <f t="shared" si="14"/>
        <v>1</v>
      </c>
      <c r="R24" s="189">
        <f t="shared" si="14"/>
        <v>6</v>
      </c>
      <c r="S24" s="189">
        <f t="shared" si="14"/>
        <v>2</v>
      </c>
      <c r="T24" s="189">
        <f t="shared" si="14"/>
        <v>15</v>
      </c>
      <c r="U24" s="189">
        <f t="shared" si="14"/>
        <v>2</v>
      </c>
      <c r="V24" s="190">
        <f t="shared" si="14"/>
        <v>10</v>
      </c>
      <c r="W24" s="191">
        <f t="shared" si="14"/>
        <v>10</v>
      </c>
      <c r="X24" s="192">
        <f t="shared" si="14"/>
        <v>87</v>
      </c>
      <c r="Y24" s="193">
        <f t="shared" si="14"/>
        <v>1</v>
      </c>
      <c r="Z24" s="189">
        <f t="shared" si="14"/>
        <v>4</v>
      </c>
      <c r="AA24" s="189">
        <f t="shared" si="14"/>
        <v>0</v>
      </c>
      <c r="AB24" s="189">
        <f t="shared" si="14"/>
        <v>0</v>
      </c>
      <c r="AC24" s="189">
        <f t="shared" si="14"/>
        <v>0</v>
      </c>
      <c r="AD24" s="190">
        <f t="shared" si="14"/>
        <v>0</v>
      </c>
      <c r="AE24" s="191">
        <f t="shared" si="14"/>
        <v>1</v>
      </c>
      <c r="AF24" s="192">
        <f t="shared" si="14"/>
        <v>4</v>
      </c>
      <c r="AG24" s="191">
        <f t="shared" si="14"/>
        <v>37</v>
      </c>
      <c r="AH24" s="192">
        <f t="shared" si="14"/>
        <v>395</v>
      </c>
      <c r="AI24" s="193">
        <f t="shared" si="14"/>
        <v>0</v>
      </c>
      <c r="AJ24" s="189">
        <f t="shared" si="14"/>
        <v>0</v>
      </c>
      <c r="AK24" s="189">
        <f t="shared" si="14"/>
        <v>0</v>
      </c>
      <c r="AL24" s="189">
        <f t="shared" si="14"/>
        <v>0</v>
      </c>
      <c r="AM24" s="194">
        <f t="shared" si="14"/>
        <v>0</v>
      </c>
      <c r="AN24" s="194">
        <f t="shared" si="14"/>
        <v>0</v>
      </c>
      <c r="AO24" s="194">
        <f t="shared" si="14"/>
        <v>0</v>
      </c>
      <c r="AP24" s="189">
        <f t="shared" si="14"/>
        <v>17</v>
      </c>
      <c r="AQ24" s="194">
        <f t="shared" si="14"/>
        <v>0</v>
      </c>
      <c r="AR24" s="194">
        <f t="shared" si="14"/>
        <v>0</v>
      </c>
      <c r="AS24" s="194">
        <f t="shared" si="14"/>
        <v>0</v>
      </c>
      <c r="AT24" s="194">
        <f t="shared" si="14"/>
        <v>0</v>
      </c>
      <c r="AU24" s="194">
        <f t="shared" si="14"/>
        <v>0</v>
      </c>
      <c r="AV24" s="194">
        <f t="shared" si="14"/>
        <v>0</v>
      </c>
      <c r="AW24" s="194">
        <f t="shared" si="14"/>
        <v>0</v>
      </c>
      <c r="AX24" s="194">
        <f t="shared" si="14"/>
        <v>0</v>
      </c>
      <c r="AY24" s="194">
        <f t="shared" si="14"/>
        <v>0</v>
      </c>
      <c r="AZ24" s="194">
        <f t="shared" si="14"/>
        <v>0</v>
      </c>
      <c r="BA24" s="194">
        <f t="shared" si="14"/>
        <v>0</v>
      </c>
      <c r="BB24" s="194">
        <f t="shared" si="14"/>
        <v>0</v>
      </c>
      <c r="BC24" s="194">
        <f t="shared" si="14"/>
        <v>0</v>
      </c>
      <c r="BD24" s="194">
        <f t="shared" si="14"/>
        <v>0</v>
      </c>
      <c r="BE24" s="194">
        <f t="shared" si="14"/>
        <v>0</v>
      </c>
      <c r="BF24" s="194">
        <f t="shared" si="14"/>
        <v>0</v>
      </c>
      <c r="BG24" s="194">
        <f t="shared" si="14"/>
        <v>0</v>
      </c>
      <c r="BH24" s="194">
        <f t="shared" si="14"/>
        <v>0</v>
      </c>
      <c r="BI24" s="194">
        <f t="shared" si="14"/>
        <v>0</v>
      </c>
      <c r="BJ24" s="194">
        <f t="shared" si="14"/>
        <v>0</v>
      </c>
      <c r="BK24" s="194">
        <f t="shared" si="14"/>
        <v>0</v>
      </c>
      <c r="BL24" s="194">
        <f t="shared" si="14"/>
        <v>0</v>
      </c>
      <c r="BM24" s="194">
        <f t="shared" si="14"/>
        <v>0</v>
      </c>
      <c r="BN24" s="194">
        <f t="shared" si="14"/>
        <v>0</v>
      </c>
      <c r="BO24" s="194">
        <f t="shared" si="14"/>
        <v>0</v>
      </c>
      <c r="BP24" s="194">
        <f t="shared" ref="BP24:DY24" si="15">BP20+BP21+BP22+BP23</f>
        <v>0</v>
      </c>
      <c r="BQ24" s="194">
        <f t="shared" si="15"/>
        <v>0</v>
      </c>
      <c r="BR24" s="194">
        <f t="shared" si="15"/>
        <v>0</v>
      </c>
      <c r="BS24" s="194">
        <f t="shared" si="15"/>
        <v>0</v>
      </c>
      <c r="BT24" s="194">
        <f t="shared" si="15"/>
        <v>0</v>
      </c>
      <c r="BU24" s="194">
        <f t="shared" si="15"/>
        <v>0</v>
      </c>
      <c r="BV24" s="194">
        <f t="shared" si="15"/>
        <v>0</v>
      </c>
      <c r="BW24" s="194">
        <f t="shared" si="15"/>
        <v>0</v>
      </c>
      <c r="BX24" s="194">
        <f t="shared" si="15"/>
        <v>0</v>
      </c>
      <c r="BY24" s="194">
        <f t="shared" si="15"/>
        <v>0</v>
      </c>
      <c r="BZ24" s="194">
        <f t="shared" si="15"/>
        <v>0</v>
      </c>
      <c r="CA24" s="194">
        <f t="shared" si="15"/>
        <v>0</v>
      </c>
      <c r="CB24" s="194">
        <f t="shared" si="15"/>
        <v>0</v>
      </c>
      <c r="CC24" s="194">
        <f t="shared" si="15"/>
        <v>0</v>
      </c>
      <c r="CD24" s="194">
        <f t="shared" si="15"/>
        <v>0</v>
      </c>
      <c r="CE24" s="194">
        <f t="shared" si="15"/>
        <v>0</v>
      </c>
      <c r="CF24" s="194">
        <f t="shared" si="15"/>
        <v>0</v>
      </c>
      <c r="CG24" s="194">
        <f t="shared" si="15"/>
        <v>0</v>
      </c>
      <c r="CH24" s="194">
        <f t="shared" si="15"/>
        <v>0</v>
      </c>
      <c r="CI24" s="194">
        <f t="shared" si="15"/>
        <v>0</v>
      </c>
      <c r="CJ24" s="194">
        <f t="shared" si="15"/>
        <v>0</v>
      </c>
      <c r="CK24" s="194">
        <f t="shared" si="15"/>
        <v>0</v>
      </c>
      <c r="CL24" s="194">
        <f t="shared" si="15"/>
        <v>0</v>
      </c>
      <c r="CM24" s="194">
        <f t="shared" si="15"/>
        <v>0</v>
      </c>
      <c r="CN24" s="194">
        <f t="shared" si="15"/>
        <v>0</v>
      </c>
      <c r="CO24" s="194">
        <f t="shared" si="15"/>
        <v>0</v>
      </c>
      <c r="CP24" s="194">
        <f t="shared" si="15"/>
        <v>0</v>
      </c>
      <c r="CQ24" s="194">
        <f t="shared" si="15"/>
        <v>0</v>
      </c>
      <c r="CR24" s="194">
        <f t="shared" si="15"/>
        <v>0</v>
      </c>
      <c r="CS24" s="194">
        <f t="shared" si="15"/>
        <v>0</v>
      </c>
      <c r="CT24" s="194">
        <f t="shared" si="15"/>
        <v>0</v>
      </c>
      <c r="CU24" s="194">
        <f t="shared" si="15"/>
        <v>0</v>
      </c>
      <c r="CV24" s="194">
        <f t="shared" si="15"/>
        <v>0</v>
      </c>
      <c r="CW24" s="194">
        <f t="shared" si="15"/>
        <v>0</v>
      </c>
      <c r="CX24" s="194">
        <f t="shared" si="15"/>
        <v>0</v>
      </c>
      <c r="CY24" s="194">
        <f t="shared" si="15"/>
        <v>0</v>
      </c>
      <c r="CZ24" s="194">
        <f t="shared" si="15"/>
        <v>0</v>
      </c>
      <c r="DA24" s="194">
        <f t="shared" si="15"/>
        <v>0</v>
      </c>
      <c r="DB24" s="194">
        <f t="shared" si="15"/>
        <v>0</v>
      </c>
      <c r="DC24" s="194">
        <f t="shared" si="15"/>
        <v>0</v>
      </c>
      <c r="DD24" s="194">
        <f t="shared" si="15"/>
        <v>0</v>
      </c>
      <c r="DE24" s="194">
        <f t="shared" si="15"/>
        <v>0</v>
      </c>
      <c r="DF24" s="194">
        <f t="shared" si="15"/>
        <v>0</v>
      </c>
      <c r="DG24" s="194">
        <f t="shared" si="15"/>
        <v>0</v>
      </c>
      <c r="DH24" s="194">
        <f t="shared" si="15"/>
        <v>0</v>
      </c>
      <c r="DI24" s="194">
        <f t="shared" si="15"/>
        <v>0</v>
      </c>
      <c r="DJ24" s="194">
        <f t="shared" si="15"/>
        <v>0</v>
      </c>
      <c r="DK24" s="194">
        <f t="shared" si="15"/>
        <v>0</v>
      </c>
      <c r="DL24" s="194">
        <f t="shared" si="15"/>
        <v>0</v>
      </c>
      <c r="DM24" s="194">
        <f t="shared" si="15"/>
        <v>0</v>
      </c>
      <c r="DN24" s="194">
        <f t="shared" si="15"/>
        <v>0</v>
      </c>
      <c r="DO24" s="194">
        <f t="shared" si="15"/>
        <v>0</v>
      </c>
      <c r="DP24" s="194">
        <f t="shared" si="15"/>
        <v>0</v>
      </c>
      <c r="DQ24" s="194">
        <f t="shared" si="15"/>
        <v>0</v>
      </c>
      <c r="DR24" s="194">
        <f t="shared" si="15"/>
        <v>0</v>
      </c>
      <c r="DS24" s="194">
        <f t="shared" si="15"/>
        <v>0</v>
      </c>
      <c r="DT24" s="194">
        <f t="shared" si="15"/>
        <v>0</v>
      </c>
      <c r="DU24" s="194">
        <f t="shared" si="15"/>
        <v>0</v>
      </c>
      <c r="DV24" s="194">
        <f t="shared" si="15"/>
        <v>0</v>
      </c>
      <c r="DW24" s="194">
        <f t="shared" si="15"/>
        <v>0</v>
      </c>
      <c r="DX24" s="194">
        <f t="shared" si="15"/>
        <v>0</v>
      </c>
      <c r="DY24" s="189">
        <f t="shared" si="15"/>
        <v>224</v>
      </c>
      <c r="DZ24" s="195"/>
    </row>
    <row r="25" spans="1:130" s="170" customFormat="1" ht="37.5" customHeight="1" thickBot="1">
      <c r="A25" s="168"/>
      <c r="B25" s="169" t="s">
        <v>36</v>
      </c>
      <c r="C25" s="183">
        <f t="shared" ref="C25:BN25" si="16">C19+C24</f>
        <v>67</v>
      </c>
      <c r="D25" s="183">
        <f t="shared" si="16"/>
        <v>1764</v>
      </c>
      <c r="E25" s="183">
        <f t="shared" si="16"/>
        <v>67</v>
      </c>
      <c r="F25" s="183">
        <f t="shared" si="16"/>
        <v>1903</v>
      </c>
      <c r="G25" s="183">
        <f t="shared" si="16"/>
        <v>66</v>
      </c>
      <c r="H25" s="183">
        <f t="shared" si="16"/>
        <v>1885</v>
      </c>
      <c r="I25" s="183">
        <f t="shared" si="16"/>
        <v>59</v>
      </c>
      <c r="J25" s="184">
        <f t="shared" si="16"/>
        <v>1643</v>
      </c>
      <c r="K25" s="185">
        <f t="shared" si="16"/>
        <v>259</v>
      </c>
      <c r="L25" s="186">
        <f t="shared" si="16"/>
        <v>7195</v>
      </c>
      <c r="M25" s="187">
        <f t="shared" si="16"/>
        <v>55</v>
      </c>
      <c r="N25" s="183">
        <f t="shared" si="16"/>
        <v>1644</v>
      </c>
      <c r="O25" s="183">
        <f t="shared" si="16"/>
        <v>57</v>
      </c>
      <c r="P25" s="183">
        <f t="shared" si="16"/>
        <v>1694</v>
      </c>
      <c r="Q25" s="183">
        <f t="shared" si="16"/>
        <v>49</v>
      </c>
      <c r="R25" s="183">
        <f t="shared" si="16"/>
        <v>1476</v>
      </c>
      <c r="S25" s="183">
        <f t="shared" si="16"/>
        <v>47</v>
      </c>
      <c r="T25" s="183">
        <f t="shared" si="16"/>
        <v>1326</v>
      </c>
      <c r="U25" s="183">
        <f t="shared" si="16"/>
        <v>45</v>
      </c>
      <c r="V25" s="184">
        <f t="shared" si="16"/>
        <v>1218</v>
      </c>
      <c r="W25" s="197">
        <f t="shared" si="16"/>
        <v>253</v>
      </c>
      <c r="X25" s="198">
        <f t="shared" si="16"/>
        <v>7358</v>
      </c>
      <c r="Y25" s="187">
        <f t="shared" si="16"/>
        <v>26</v>
      </c>
      <c r="Z25" s="183">
        <f t="shared" si="16"/>
        <v>690</v>
      </c>
      <c r="AA25" s="183">
        <f t="shared" si="16"/>
        <v>24</v>
      </c>
      <c r="AB25" s="183">
        <f t="shared" si="16"/>
        <v>658</v>
      </c>
      <c r="AC25" s="183">
        <f t="shared" si="16"/>
        <v>0</v>
      </c>
      <c r="AD25" s="184">
        <f t="shared" si="16"/>
        <v>0</v>
      </c>
      <c r="AE25" s="185">
        <f t="shared" si="16"/>
        <v>50</v>
      </c>
      <c r="AF25" s="186">
        <f t="shared" si="16"/>
        <v>1348</v>
      </c>
      <c r="AG25" s="185">
        <f t="shared" si="16"/>
        <v>562</v>
      </c>
      <c r="AH25" s="186">
        <f t="shared" si="16"/>
        <v>15901</v>
      </c>
      <c r="AI25" s="187">
        <f t="shared" si="16"/>
        <v>35</v>
      </c>
      <c r="AJ25" s="183">
        <f t="shared" si="16"/>
        <v>1136</v>
      </c>
      <c r="AK25" s="183">
        <f t="shared" si="16"/>
        <v>170</v>
      </c>
      <c r="AL25" s="183">
        <f t="shared" si="16"/>
        <v>5107</v>
      </c>
      <c r="AM25" s="188">
        <f t="shared" si="16"/>
        <v>0</v>
      </c>
      <c r="AN25" s="188">
        <f t="shared" si="16"/>
        <v>0</v>
      </c>
      <c r="AO25" s="188">
        <f t="shared" si="16"/>
        <v>0</v>
      </c>
      <c r="AP25" s="183">
        <f t="shared" si="16"/>
        <v>23</v>
      </c>
      <c r="AQ25" s="188">
        <f t="shared" si="16"/>
        <v>0</v>
      </c>
      <c r="AR25" s="188">
        <f t="shared" si="16"/>
        <v>0</v>
      </c>
      <c r="AS25" s="188">
        <f t="shared" si="16"/>
        <v>0</v>
      </c>
      <c r="AT25" s="188">
        <f t="shared" si="16"/>
        <v>0</v>
      </c>
      <c r="AU25" s="188">
        <f t="shared" si="16"/>
        <v>0</v>
      </c>
      <c r="AV25" s="188">
        <f t="shared" si="16"/>
        <v>0</v>
      </c>
      <c r="AW25" s="188">
        <f t="shared" si="16"/>
        <v>0</v>
      </c>
      <c r="AX25" s="188">
        <f t="shared" si="16"/>
        <v>0</v>
      </c>
      <c r="AY25" s="188">
        <f t="shared" si="16"/>
        <v>0</v>
      </c>
      <c r="AZ25" s="188">
        <f t="shared" si="16"/>
        <v>0</v>
      </c>
      <c r="BA25" s="188">
        <f t="shared" si="16"/>
        <v>0</v>
      </c>
      <c r="BB25" s="188">
        <f t="shared" si="16"/>
        <v>0</v>
      </c>
      <c r="BC25" s="188">
        <f t="shared" si="16"/>
        <v>0</v>
      </c>
      <c r="BD25" s="188">
        <f t="shared" si="16"/>
        <v>0</v>
      </c>
      <c r="BE25" s="188">
        <f t="shared" si="16"/>
        <v>0</v>
      </c>
      <c r="BF25" s="188">
        <f t="shared" si="16"/>
        <v>0</v>
      </c>
      <c r="BG25" s="188">
        <f t="shared" si="16"/>
        <v>0</v>
      </c>
      <c r="BH25" s="188">
        <f t="shared" si="16"/>
        <v>0</v>
      </c>
      <c r="BI25" s="188">
        <f t="shared" si="16"/>
        <v>0</v>
      </c>
      <c r="BJ25" s="188">
        <f t="shared" si="16"/>
        <v>0</v>
      </c>
      <c r="BK25" s="188">
        <f t="shared" si="16"/>
        <v>0</v>
      </c>
      <c r="BL25" s="188">
        <f t="shared" si="16"/>
        <v>0</v>
      </c>
      <c r="BM25" s="188">
        <f t="shared" si="16"/>
        <v>0</v>
      </c>
      <c r="BN25" s="188">
        <f t="shared" si="16"/>
        <v>0</v>
      </c>
      <c r="BO25" s="188">
        <f t="shared" ref="BO25:DY25" si="17">BO19+BO24</f>
        <v>0</v>
      </c>
      <c r="BP25" s="188">
        <f t="shared" si="17"/>
        <v>0</v>
      </c>
      <c r="BQ25" s="188">
        <f t="shared" si="17"/>
        <v>0</v>
      </c>
      <c r="BR25" s="188">
        <f t="shared" si="17"/>
        <v>0</v>
      </c>
      <c r="BS25" s="188">
        <f t="shared" si="17"/>
        <v>0</v>
      </c>
      <c r="BT25" s="188">
        <f t="shared" si="17"/>
        <v>0</v>
      </c>
      <c r="BU25" s="188">
        <f t="shared" si="17"/>
        <v>0</v>
      </c>
      <c r="BV25" s="188">
        <f t="shared" si="17"/>
        <v>0</v>
      </c>
      <c r="BW25" s="188">
        <f t="shared" si="17"/>
        <v>0</v>
      </c>
      <c r="BX25" s="188">
        <f t="shared" si="17"/>
        <v>0</v>
      </c>
      <c r="BY25" s="188">
        <f t="shared" si="17"/>
        <v>0</v>
      </c>
      <c r="BZ25" s="188">
        <f t="shared" si="17"/>
        <v>0</v>
      </c>
      <c r="CA25" s="188">
        <f t="shared" si="17"/>
        <v>0</v>
      </c>
      <c r="CB25" s="188">
        <f t="shared" si="17"/>
        <v>0</v>
      </c>
      <c r="CC25" s="188">
        <f t="shared" si="17"/>
        <v>0</v>
      </c>
      <c r="CD25" s="188">
        <f t="shared" si="17"/>
        <v>0</v>
      </c>
      <c r="CE25" s="188">
        <f t="shared" si="17"/>
        <v>0</v>
      </c>
      <c r="CF25" s="188">
        <f t="shared" si="17"/>
        <v>0</v>
      </c>
      <c r="CG25" s="188">
        <f t="shared" si="17"/>
        <v>0</v>
      </c>
      <c r="CH25" s="188">
        <f t="shared" si="17"/>
        <v>0</v>
      </c>
      <c r="CI25" s="188">
        <f t="shared" si="17"/>
        <v>0</v>
      </c>
      <c r="CJ25" s="188">
        <f t="shared" si="17"/>
        <v>0</v>
      </c>
      <c r="CK25" s="188">
        <f t="shared" si="17"/>
        <v>0</v>
      </c>
      <c r="CL25" s="188">
        <f t="shared" si="17"/>
        <v>0</v>
      </c>
      <c r="CM25" s="188">
        <f t="shared" si="17"/>
        <v>0</v>
      </c>
      <c r="CN25" s="188">
        <f t="shared" si="17"/>
        <v>0</v>
      </c>
      <c r="CO25" s="188">
        <f t="shared" si="17"/>
        <v>0</v>
      </c>
      <c r="CP25" s="188">
        <f t="shared" si="17"/>
        <v>0</v>
      </c>
      <c r="CQ25" s="188">
        <f t="shared" si="17"/>
        <v>0</v>
      </c>
      <c r="CR25" s="188">
        <f t="shared" si="17"/>
        <v>0</v>
      </c>
      <c r="CS25" s="188">
        <f t="shared" si="17"/>
        <v>0</v>
      </c>
      <c r="CT25" s="188">
        <f t="shared" si="17"/>
        <v>0</v>
      </c>
      <c r="CU25" s="188">
        <f t="shared" si="17"/>
        <v>0</v>
      </c>
      <c r="CV25" s="188">
        <f t="shared" si="17"/>
        <v>0</v>
      </c>
      <c r="CW25" s="188">
        <f t="shared" si="17"/>
        <v>0</v>
      </c>
      <c r="CX25" s="188">
        <f t="shared" si="17"/>
        <v>0</v>
      </c>
      <c r="CY25" s="188">
        <f t="shared" si="17"/>
        <v>0</v>
      </c>
      <c r="CZ25" s="188">
        <f t="shared" si="17"/>
        <v>0</v>
      </c>
      <c r="DA25" s="188">
        <f t="shared" si="17"/>
        <v>0</v>
      </c>
      <c r="DB25" s="188">
        <f t="shared" si="17"/>
        <v>0</v>
      </c>
      <c r="DC25" s="188">
        <f t="shared" si="17"/>
        <v>0</v>
      </c>
      <c r="DD25" s="188">
        <f t="shared" si="17"/>
        <v>0</v>
      </c>
      <c r="DE25" s="188">
        <f t="shared" si="17"/>
        <v>0</v>
      </c>
      <c r="DF25" s="188">
        <f t="shared" si="17"/>
        <v>0</v>
      </c>
      <c r="DG25" s="188">
        <f t="shared" si="17"/>
        <v>0</v>
      </c>
      <c r="DH25" s="188">
        <f t="shared" si="17"/>
        <v>0</v>
      </c>
      <c r="DI25" s="188">
        <f t="shared" si="17"/>
        <v>0</v>
      </c>
      <c r="DJ25" s="188">
        <f t="shared" si="17"/>
        <v>0</v>
      </c>
      <c r="DK25" s="188">
        <f t="shared" si="17"/>
        <v>0</v>
      </c>
      <c r="DL25" s="188">
        <f t="shared" si="17"/>
        <v>0</v>
      </c>
      <c r="DM25" s="188">
        <f t="shared" si="17"/>
        <v>0</v>
      </c>
      <c r="DN25" s="188">
        <f t="shared" si="17"/>
        <v>0</v>
      </c>
      <c r="DO25" s="188">
        <f t="shared" si="17"/>
        <v>0</v>
      </c>
      <c r="DP25" s="188">
        <f t="shared" si="17"/>
        <v>0</v>
      </c>
      <c r="DQ25" s="188">
        <f t="shared" si="17"/>
        <v>0</v>
      </c>
      <c r="DR25" s="188">
        <f t="shared" si="17"/>
        <v>0</v>
      </c>
      <c r="DS25" s="188">
        <f t="shared" si="17"/>
        <v>0</v>
      </c>
      <c r="DT25" s="188">
        <f t="shared" si="17"/>
        <v>0</v>
      </c>
      <c r="DU25" s="188">
        <f t="shared" si="17"/>
        <v>0</v>
      </c>
      <c r="DV25" s="188">
        <f t="shared" si="17"/>
        <v>0</v>
      </c>
      <c r="DW25" s="188">
        <f t="shared" si="17"/>
        <v>0</v>
      </c>
      <c r="DX25" s="188">
        <f t="shared" si="17"/>
        <v>0</v>
      </c>
      <c r="DY25" s="183">
        <f t="shared" si="17"/>
        <v>397</v>
      </c>
    </row>
    <row r="26" spans="1:130">
      <c r="A26" s="78"/>
      <c r="B26" s="79"/>
      <c r="C26" s="80"/>
      <c r="D26" s="80"/>
      <c r="E26" s="81"/>
      <c r="F26" s="81"/>
      <c r="G26" s="81"/>
      <c r="H26" s="81"/>
      <c r="I26" s="81"/>
      <c r="J26" s="81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142"/>
      <c r="X26" s="142"/>
      <c r="Y26" s="80"/>
      <c r="Z26" s="82"/>
      <c r="AA26" s="82"/>
      <c r="AB26" s="82"/>
      <c r="AC26" s="80"/>
      <c r="AD26" s="80"/>
      <c r="AE26" s="80"/>
      <c r="AF26" s="80"/>
      <c r="AG26" s="80"/>
      <c r="AH26" s="80"/>
      <c r="AI26" s="80"/>
      <c r="AJ26" s="80"/>
      <c r="AK26" s="80"/>
      <c r="AL26" s="83"/>
      <c r="AM26" s="8"/>
      <c r="AN26" s="8"/>
      <c r="AO26" s="8"/>
      <c r="AQ26" s="8"/>
      <c r="AR26" s="8"/>
      <c r="AS26" s="8"/>
      <c r="AT26" s="8"/>
      <c r="AU26" s="8"/>
      <c r="AV26" s="8"/>
      <c r="AW26" s="8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</row>
    <row r="27" spans="1:130" ht="14.25" customHeight="1">
      <c r="A27" s="78"/>
      <c r="B27" s="221" t="s">
        <v>48</v>
      </c>
      <c r="C27" s="222"/>
      <c r="D27" s="222"/>
      <c r="E27" s="222"/>
      <c r="F27" s="222"/>
      <c r="G27" s="222"/>
      <c r="H27" s="222"/>
      <c r="I27" s="222"/>
      <c r="J27" s="222"/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8"/>
      <c r="AN27" s="8"/>
      <c r="AO27" s="8"/>
      <c r="AQ27" s="8"/>
      <c r="AR27" s="8"/>
      <c r="AS27" s="8"/>
      <c r="AT27" s="8"/>
      <c r="AU27" s="8"/>
      <c r="AV27" s="8"/>
      <c r="AW27" s="8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</row>
    <row r="28" spans="1:130" s="23" customFormat="1" ht="54" customHeight="1">
      <c r="A28" s="83"/>
      <c r="B28" s="222"/>
      <c r="C28" s="222"/>
      <c r="D28" s="222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P28" s="83"/>
      <c r="DY28" s="83"/>
    </row>
    <row r="29" spans="1:130" ht="30.75" customHeight="1">
      <c r="A29" s="48"/>
      <c r="B29" s="48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53"/>
      <c r="AA29" s="53"/>
      <c r="AB29" s="53"/>
      <c r="AC29" s="40"/>
      <c r="AD29" s="40"/>
      <c r="AE29" s="40"/>
      <c r="AF29" s="40"/>
      <c r="AG29" s="40"/>
      <c r="AH29" s="50"/>
      <c r="AI29" s="50"/>
      <c r="AJ29" s="50"/>
      <c r="AK29" s="50"/>
      <c r="AL29" s="40"/>
      <c r="AM29" s="8"/>
      <c r="AN29" s="8"/>
      <c r="AO29" s="8"/>
      <c r="AQ29" s="8"/>
      <c r="AR29" s="8"/>
      <c r="AS29" s="8"/>
      <c r="AT29" s="8"/>
      <c r="AU29" s="8"/>
      <c r="AV29" s="8"/>
      <c r="AW29" s="8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</row>
    <row r="30" spans="1:130">
      <c r="A30" s="48"/>
      <c r="B30" s="49"/>
      <c r="C30" s="50"/>
      <c r="D30" s="50"/>
      <c r="E30" s="51"/>
      <c r="F30" s="51"/>
      <c r="G30" s="51"/>
      <c r="H30" s="51"/>
      <c r="I30" s="51"/>
      <c r="J30" s="51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2"/>
      <c r="AA30" s="52"/>
      <c r="AB30" s="52"/>
      <c r="AC30" s="50"/>
      <c r="AD30" s="50"/>
      <c r="AE30" s="50"/>
      <c r="AF30" s="50"/>
      <c r="AG30" s="50"/>
      <c r="AH30" s="50"/>
      <c r="AI30" s="50"/>
      <c r="AJ30" s="50"/>
      <c r="AK30" s="50"/>
      <c r="AL30" s="40"/>
      <c r="AM30" s="8"/>
      <c r="AN30" s="8"/>
      <c r="AO30" s="8"/>
      <c r="AQ30" s="8"/>
      <c r="AR30" s="8"/>
      <c r="AS30" s="8"/>
      <c r="AT30" s="8"/>
      <c r="AU30" s="8"/>
      <c r="AV30" s="8"/>
      <c r="AW30" s="8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</row>
    <row r="31" spans="1:130">
      <c r="A31" s="48"/>
      <c r="B31" s="49"/>
      <c r="C31" s="50"/>
      <c r="D31" s="50"/>
      <c r="E31" s="51"/>
      <c r="F31" s="51"/>
      <c r="G31" s="51"/>
      <c r="H31" s="51"/>
      <c r="I31" s="51"/>
      <c r="J31" s="51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2"/>
      <c r="AA31" s="52"/>
      <c r="AB31" s="52"/>
      <c r="AC31" s="50"/>
      <c r="AD31" s="50"/>
      <c r="AE31" s="50"/>
      <c r="AF31" s="50"/>
      <c r="AG31" s="50"/>
      <c r="AH31" s="50"/>
      <c r="AI31" s="50"/>
      <c r="AJ31" s="50"/>
      <c r="AK31" s="50"/>
      <c r="AL31" s="40"/>
      <c r="AM31" s="8"/>
      <c r="AN31" s="8"/>
      <c r="AO31" s="8"/>
      <c r="AQ31" s="8"/>
      <c r="AR31" s="8"/>
      <c r="AS31" s="8"/>
      <c r="AT31" s="8"/>
      <c r="AU31" s="8"/>
      <c r="AV31" s="8"/>
      <c r="AW31" s="8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</row>
    <row r="32" spans="1:130" ht="28.5" customHeight="1">
      <c r="A32" s="48"/>
      <c r="B32" s="49"/>
      <c r="C32" s="50"/>
      <c r="D32" s="50"/>
      <c r="E32" s="51"/>
      <c r="F32" s="51"/>
      <c r="G32" s="51"/>
      <c r="H32" s="51"/>
      <c r="I32" s="51"/>
      <c r="J32" s="51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2"/>
      <c r="AA32" s="52"/>
      <c r="AB32" s="52"/>
      <c r="AC32" s="50"/>
      <c r="AD32" s="50"/>
      <c r="AE32" s="50"/>
      <c r="AF32" s="50"/>
      <c r="AG32" s="50"/>
      <c r="AH32" s="50"/>
      <c r="AI32" s="50"/>
      <c r="AJ32" s="50"/>
      <c r="AK32" s="50"/>
      <c r="AL32" s="40"/>
      <c r="AM32" s="8"/>
      <c r="AN32" s="8"/>
      <c r="AO32" s="8"/>
      <c r="AQ32" s="8"/>
      <c r="AR32" s="8"/>
      <c r="AS32" s="8"/>
      <c r="AT32" s="8"/>
      <c r="AU32" s="8"/>
      <c r="AV32" s="8"/>
      <c r="AW32" s="8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</row>
    <row r="33" spans="1:129">
      <c r="A33" s="48"/>
      <c r="B33" s="49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40"/>
      <c r="AM33" s="8"/>
      <c r="AN33" s="8"/>
      <c r="AO33" s="8"/>
      <c r="AQ33" s="8"/>
      <c r="AR33" s="8"/>
      <c r="AS33" s="8"/>
      <c r="AT33" s="8"/>
      <c r="AU33" s="8"/>
      <c r="AV33" s="8"/>
      <c r="AW33" s="8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</row>
    <row r="34" spans="1:129" ht="9.75" customHeight="1">
      <c r="A34" s="48"/>
      <c r="B34" s="49"/>
      <c r="C34" s="50"/>
      <c r="D34" s="50"/>
      <c r="E34" s="50"/>
      <c r="F34" s="50"/>
      <c r="G34" s="51"/>
      <c r="H34" s="51"/>
      <c r="I34" s="51"/>
      <c r="J34" s="51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2"/>
      <c r="AA34" s="52"/>
      <c r="AB34" s="52"/>
      <c r="AC34" s="50"/>
      <c r="AD34" s="50"/>
      <c r="AE34" s="50"/>
      <c r="AF34" s="50"/>
      <c r="AG34" s="50"/>
      <c r="AH34" s="50"/>
      <c r="AI34" s="50"/>
      <c r="AJ34" s="50"/>
      <c r="AK34" s="50"/>
      <c r="AL34" s="40"/>
      <c r="AM34" s="8"/>
      <c r="AN34" s="8"/>
      <c r="AO34" s="8"/>
      <c r="AQ34" s="8"/>
      <c r="AR34" s="8"/>
      <c r="AS34" s="8"/>
      <c r="AT34" s="8"/>
      <c r="AU34" s="8"/>
      <c r="AV34" s="8"/>
      <c r="AW34" s="8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</row>
    <row r="35" spans="1:129" customFormat="1" ht="22.5" customHeight="1">
      <c r="A35" s="54"/>
      <c r="B35" s="40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P35" s="83"/>
      <c r="DY35" s="83"/>
    </row>
    <row r="36" spans="1:129" customFormat="1">
      <c r="A36" s="54"/>
      <c r="B36" s="40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P36" s="83"/>
      <c r="DY36" s="83"/>
    </row>
    <row r="37" spans="1:129" customFormat="1">
      <c r="A37" s="54"/>
      <c r="B37" s="40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P37" s="83"/>
      <c r="DY37" s="83"/>
    </row>
    <row r="38" spans="1:129" customFormat="1">
      <c r="A38" s="54"/>
      <c r="B38" s="40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P38" s="83"/>
      <c r="DY38" s="83"/>
    </row>
    <row r="39" spans="1:129" customFormat="1">
      <c r="A39" s="54"/>
      <c r="B39" s="40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P39" s="83"/>
      <c r="DY39" s="83"/>
    </row>
    <row r="40" spans="1:129" customFormat="1">
      <c r="A40" s="54"/>
      <c r="B40" s="40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P40" s="83"/>
      <c r="DY40" s="83"/>
    </row>
    <row r="41" spans="1:129" customFormat="1">
      <c r="A41" s="54"/>
      <c r="B41" s="40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P41" s="83"/>
      <c r="DY41" s="83"/>
    </row>
    <row r="42" spans="1:129" customFormat="1">
      <c r="A42" s="54"/>
      <c r="B42" s="40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P42" s="83"/>
      <c r="DY42" s="83"/>
    </row>
    <row r="43" spans="1:129" customFormat="1">
      <c r="A43" s="54"/>
      <c r="B43" s="40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P43" s="83"/>
      <c r="DY43" s="83"/>
    </row>
    <row r="44" spans="1:129" customFormat="1">
      <c r="A44" s="54"/>
      <c r="B44" s="40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P44" s="83"/>
      <c r="DY44" s="83"/>
    </row>
    <row r="45" spans="1:129" customFormat="1">
      <c r="A45" s="54"/>
      <c r="B45" s="40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P45" s="83"/>
      <c r="DY45" s="83"/>
    </row>
    <row r="46" spans="1:129" customFormat="1">
      <c r="A46" s="54"/>
      <c r="B46" s="40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P46" s="83"/>
      <c r="DY46" s="83"/>
    </row>
    <row r="47" spans="1:129" customFormat="1">
      <c r="A47" s="54"/>
      <c r="B47" s="40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P47" s="83"/>
      <c r="DY47" s="83"/>
    </row>
    <row r="48" spans="1:129" customFormat="1">
      <c r="A48" s="54"/>
      <c r="B48" s="40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P48" s="83"/>
      <c r="DY48" s="83"/>
    </row>
    <row r="49" spans="1:129" customFormat="1">
      <c r="A49" s="47"/>
      <c r="B49" s="46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P49" s="83"/>
      <c r="DY49" s="83"/>
    </row>
    <row r="50" spans="1:129" customFormat="1">
      <c r="A50" s="47"/>
      <c r="B50" s="46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P50" s="83"/>
      <c r="DY50" s="83"/>
    </row>
    <row r="51" spans="1:129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5"/>
      <c r="AA51" s="45"/>
      <c r="AB51" s="45"/>
      <c r="AC51" s="43"/>
      <c r="AD51" s="43"/>
      <c r="AE51" s="43"/>
      <c r="AF51" s="43"/>
      <c r="AG51" s="43"/>
      <c r="AH51" s="43"/>
      <c r="AI51" s="43"/>
      <c r="AJ51" s="43"/>
      <c r="AK51" s="43"/>
      <c r="AL51" s="46"/>
    </row>
    <row r="52" spans="1:129">
      <c r="A52" s="41"/>
      <c r="B52" s="42"/>
      <c r="C52" s="44"/>
      <c r="D52" s="43"/>
      <c r="E52" s="44"/>
      <c r="F52" s="44"/>
      <c r="G52" s="44"/>
      <c r="H52" s="44"/>
      <c r="I52" s="44"/>
      <c r="J52" s="44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5"/>
      <c r="AA52" s="45"/>
      <c r="AB52" s="45"/>
      <c r="AC52" s="43"/>
      <c r="AD52" s="43"/>
      <c r="AE52" s="43"/>
      <c r="AF52" s="43"/>
      <c r="AG52" s="43"/>
      <c r="AH52" s="43"/>
      <c r="AI52" s="43"/>
      <c r="AJ52" s="43"/>
      <c r="AK52" s="43"/>
      <c r="AL52" s="46"/>
    </row>
    <row r="53" spans="1:129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5"/>
      <c r="AA53" s="45"/>
      <c r="AB53" s="45"/>
      <c r="AC53" s="43"/>
      <c r="AD53" s="43"/>
      <c r="AE53" s="43"/>
      <c r="AF53" s="43"/>
      <c r="AG53" s="43"/>
      <c r="AH53" s="43"/>
      <c r="AI53" s="43"/>
      <c r="AJ53" s="43"/>
      <c r="AK53" s="43"/>
      <c r="AL53" s="46"/>
    </row>
    <row r="54" spans="1:129">
      <c r="A54" s="41"/>
      <c r="B54" s="42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5"/>
      <c r="AA54" s="45"/>
      <c r="AB54" s="45"/>
      <c r="AC54" s="43"/>
      <c r="AD54" s="43"/>
      <c r="AE54" s="43"/>
      <c r="AF54" s="43"/>
      <c r="AG54" s="43"/>
      <c r="AH54" s="43"/>
      <c r="AI54" s="43"/>
      <c r="AJ54" s="43"/>
      <c r="AK54" s="43"/>
      <c r="AL54" s="46"/>
    </row>
    <row r="55" spans="1:129" ht="27.75" customHeight="1">
      <c r="A55" s="38"/>
      <c r="B55" s="39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6"/>
      <c r="AA55" s="36"/>
      <c r="AB55" s="36"/>
      <c r="AC55" s="34"/>
      <c r="AD55" s="34"/>
      <c r="AE55" s="34"/>
      <c r="AF55" s="34"/>
      <c r="AG55" s="34"/>
      <c r="AH55" s="34"/>
      <c r="AI55" s="33"/>
      <c r="AJ55" s="33"/>
      <c r="AK55" s="33"/>
      <c r="AL55" s="32"/>
    </row>
    <row r="56" spans="1:129" ht="27.75" customHeight="1">
      <c r="A56" s="38"/>
      <c r="B56" s="39"/>
      <c r="C56" s="34"/>
      <c r="D56" s="34"/>
      <c r="E56" s="35"/>
      <c r="F56" s="35"/>
      <c r="G56" s="35"/>
      <c r="H56" s="35"/>
      <c r="I56" s="35"/>
      <c r="J56" s="35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6"/>
      <c r="AA56" s="36"/>
      <c r="AB56" s="36"/>
      <c r="AC56" s="34"/>
      <c r="AD56" s="34"/>
      <c r="AE56" s="34"/>
      <c r="AF56" s="34"/>
      <c r="AG56" s="34"/>
      <c r="AH56" s="34"/>
      <c r="AI56" s="33"/>
      <c r="AJ56" s="33"/>
      <c r="AK56" s="33"/>
      <c r="AL56" s="32"/>
    </row>
    <row r="57" spans="1:129">
      <c r="A57" s="38"/>
      <c r="B57" s="39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6"/>
      <c r="AA57" s="36"/>
      <c r="AB57" s="36"/>
      <c r="AC57" s="34"/>
      <c r="AD57" s="34"/>
      <c r="AE57" s="34"/>
      <c r="AF57" s="34"/>
      <c r="AG57" s="34"/>
      <c r="AH57" s="34"/>
      <c r="AI57" s="33"/>
      <c r="AJ57" s="33"/>
      <c r="AK57" s="33"/>
      <c r="AL57" s="32"/>
    </row>
    <row r="58" spans="1:129">
      <c r="A58" s="38"/>
      <c r="B58" s="39"/>
      <c r="C58" s="34"/>
      <c r="D58" s="34"/>
      <c r="E58" s="34"/>
      <c r="F58" s="34"/>
      <c r="G58" s="34"/>
      <c r="H58" s="34"/>
      <c r="I58" s="34"/>
      <c r="J58" s="34"/>
      <c r="K58" s="34"/>
      <c r="L58" s="37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6"/>
      <c r="AA58" s="36"/>
      <c r="AB58" s="36"/>
      <c r="AC58" s="34"/>
      <c r="AD58" s="34"/>
      <c r="AE58" s="34"/>
      <c r="AF58" s="34"/>
      <c r="AG58" s="34"/>
      <c r="AH58" s="34"/>
      <c r="AI58" s="33"/>
      <c r="AJ58" s="33"/>
      <c r="AK58" s="33"/>
      <c r="AL58" s="32"/>
    </row>
    <row r="59" spans="1:129">
      <c r="A59" s="38"/>
      <c r="B59" s="39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6"/>
      <c r="AA59" s="36"/>
      <c r="AB59" s="36"/>
      <c r="AC59" s="34"/>
      <c r="AD59" s="34"/>
      <c r="AE59" s="34"/>
      <c r="AF59" s="34"/>
      <c r="AG59" s="34"/>
      <c r="AH59" s="34"/>
      <c r="AI59" s="33"/>
      <c r="AJ59" s="33"/>
      <c r="AK59" s="33"/>
      <c r="AL59" s="32"/>
    </row>
    <row r="60" spans="1:129">
      <c r="A60" s="38"/>
      <c r="B60" s="39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6"/>
      <c r="AA60" s="36"/>
      <c r="AB60" s="36"/>
      <c r="AC60" s="34"/>
      <c r="AD60" s="34"/>
      <c r="AE60" s="34"/>
      <c r="AF60" s="34"/>
      <c r="AG60" s="34"/>
      <c r="AH60" s="34"/>
      <c r="AI60" s="33"/>
      <c r="AJ60" s="33"/>
      <c r="AK60" s="33"/>
      <c r="AL60" s="32"/>
    </row>
    <row r="61" spans="1:129">
      <c r="B61" s="3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11"/>
      <c r="AA61" s="11"/>
      <c r="AB61" s="11"/>
      <c r="AC61" s="6"/>
      <c r="AD61" s="6"/>
      <c r="AE61" s="6"/>
      <c r="AF61" s="6"/>
      <c r="AG61" s="6"/>
      <c r="AH61" s="6"/>
      <c r="AI61" s="7"/>
      <c r="AJ61" s="7"/>
      <c r="AK61" s="7"/>
    </row>
    <row r="62" spans="1:129">
      <c r="B62" s="3"/>
      <c r="C62" s="6"/>
      <c r="D62" s="12"/>
      <c r="E62" s="10"/>
      <c r="F62" s="10"/>
      <c r="G62" s="10"/>
      <c r="H62" s="10"/>
      <c r="I62" s="10"/>
      <c r="J62" s="10"/>
      <c r="K62" s="10"/>
      <c r="L62" s="10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10"/>
      <c r="Z62" s="15"/>
      <c r="AA62" s="15"/>
      <c r="AB62" s="15"/>
      <c r="AC62" s="10"/>
      <c r="AD62" s="10"/>
      <c r="AE62" s="10"/>
      <c r="AF62" s="10"/>
      <c r="AG62" s="10"/>
      <c r="AH62" s="10"/>
      <c r="AI62" s="7"/>
      <c r="AJ62" s="7"/>
      <c r="AK62" s="7"/>
    </row>
    <row r="63" spans="1:129">
      <c r="B63" s="3"/>
      <c r="C63" s="6"/>
      <c r="D63" s="6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11"/>
      <c r="AA63" s="11"/>
      <c r="AB63" s="11"/>
      <c r="AC63" s="6"/>
      <c r="AD63" s="6"/>
      <c r="AE63" s="6"/>
      <c r="AF63" s="6"/>
      <c r="AG63" s="6"/>
      <c r="AH63" s="6"/>
      <c r="AI63" s="7"/>
      <c r="AJ63" s="7"/>
      <c r="AK63" s="7"/>
    </row>
    <row r="64" spans="1:129">
      <c r="B64" s="3"/>
      <c r="C64" s="6"/>
      <c r="D64" s="6"/>
      <c r="E64" s="10"/>
      <c r="F64" s="10"/>
      <c r="G64" s="10"/>
      <c r="H64" s="10"/>
      <c r="I64" s="10"/>
      <c r="J64" s="10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11"/>
      <c r="AA64" s="11"/>
      <c r="AB64" s="11"/>
      <c r="AC64" s="6"/>
      <c r="AD64" s="6"/>
      <c r="AE64" s="6"/>
      <c r="AF64" s="6"/>
      <c r="AG64" s="6"/>
      <c r="AH64" s="6"/>
      <c r="AI64" s="7"/>
      <c r="AJ64" s="7"/>
      <c r="AK64" s="7"/>
    </row>
    <row r="65" spans="2:37">
      <c r="B65" s="3"/>
      <c r="C65" s="6"/>
      <c r="D65" s="6"/>
      <c r="E65" s="10"/>
      <c r="F65" s="10"/>
      <c r="G65" s="10"/>
      <c r="H65" s="10"/>
      <c r="I65" s="10"/>
      <c r="J65" s="10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11"/>
      <c r="AA65" s="11"/>
      <c r="AB65" s="11"/>
      <c r="AC65" s="6"/>
      <c r="AD65" s="6"/>
      <c r="AE65" s="6"/>
      <c r="AF65" s="6"/>
      <c r="AG65" s="6"/>
      <c r="AH65" s="6"/>
      <c r="AI65" s="7"/>
      <c r="AJ65" s="7"/>
      <c r="AK65" s="7"/>
    </row>
    <row r="66" spans="2:37">
      <c r="B66" s="3"/>
      <c r="C66" s="6"/>
      <c r="D66" s="6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11"/>
      <c r="AA66" s="11"/>
      <c r="AB66" s="11"/>
      <c r="AC66" s="6"/>
      <c r="AD66" s="6"/>
      <c r="AE66" s="6"/>
      <c r="AF66" s="6"/>
      <c r="AG66" s="6"/>
      <c r="AH66" s="6"/>
      <c r="AI66" s="7"/>
      <c r="AJ66" s="7"/>
      <c r="AK66" s="7"/>
    </row>
    <row r="67" spans="2:37">
      <c r="B67" s="3"/>
      <c r="C67" s="6"/>
      <c r="D67" s="6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11"/>
      <c r="AA67" s="11"/>
      <c r="AB67" s="11"/>
      <c r="AC67" s="6"/>
      <c r="AD67" s="6"/>
      <c r="AE67" s="6"/>
      <c r="AF67" s="6"/>
      <c r="AG67" s="6"/>
      <c r="AH67" s="6"/>
      <c r="AI67" s="7"/>
      <c r="AJ67" s="7"/>
      <c r="AK67" s="7"/>
    </row>
    <row r="68" spans="2:37">
      <c r="B68" s="3"/>
      <c r="C68" s="6"/>
      <c r="D68" s="6"/>
      <c r="E68" s="10"/>
      <c r="F68" s="10"/>
      <c r="G68" s="10"/>
      <c r="H68" s="10"/>
      <c r="I68" s="10"/>
      <c r="J68" s="10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11"/>
      <c r="AA68" s="11"/>
      <c r="AB68" s="11"/>
      <c r="AC68" s="6"/>
      <c r="AD68" s="6"/>
      <c r="AE68" s="6"/>
      <c r="AF68" s="6"/>
      <c r="AG68" s="6"/>
      <c r="AH68" s="6"/>
      <c r="AI68" s="7"/>
      <c r="AJ68" s="7"/>
      <c r="AK68" s="7"/>
    </row>
    <row r="69" spans="2:37">
      <c r="B69" s="3"/>
      <c r="C69" s="6"/>
      <c r="D69" s="6"/>
      <c r="E69" s="6"/>
      <c r="F69" s="6"/>
      <c r="G69" s="10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11"/>
      <c r="AA69" s="11"/>
      <c r="AB69" s="11"/>
      <c r="AC69" s="6"/>
      <c r="AD69" s="6"/>
      <c r="AE69" s="6"/>
      <c r="AF69" s="6"/>
      <c r="AG69" s="6"/>
      <c r="AH69" s="6"/>
      <c r="AI69" s="7"/>
      <c r="AJ69" s="7"/>
      <c r="AK69" s="7"/>
    </row>
    <row r="70" spans="2:37">
      <c r="B70" s="3"/>
      <c r="C70" s="6"/>
      <c r="D70" s="6"/>
      <c r="E70" s="6"/>
      <c r="F70" s="6"/>
      <c r="G70" s="10"/>
      <c r="H70" s="10"/>
      <c r="I70" s="10"/>
      <c r="J70" s="10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11"/>
      <c r="AA70" s="11"/>
      <c r="AB70" s="11"/>
      <c r="AC70" s="6"/>
      <c r="AD70" s="6"/>
      <c r="AE70" s="6"/>
      <c r="AF70" s="6"/>
      <c r="AG70" s="6"/>
      <c r="AH70" s="6"/>
      <c r="AI70" s="7"/>
      <c r="AJ70" s="7"/>
      <c r="AK70" s="7"/>
    </row>
    <row r="71" spans="2:37">
      <c r="B71" s="3"/>
      <c r="C71" s="6"/>
      <c r="D71" s="6"/>
      <c r="E71" s="6"/>
      <c r="F71" s="6"/>
      <c r="G71" s="10"/>
      <c r="H71" s="10"/>
      <c r="I71" s="10"/>
      <c r="J71" s="10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11"/>
      <c r="AA71" s="11"/>
      <c r="AB71" s="11"/>
      <c r="AC71" s="6"/>
      <c r="AD71" s="6"/>
      <c r="AE71" s="6"/>
      <c r="AF71" s="6"/>
      <c r="AG71" s="6"/>
      <c r="AH71" s="6"/>
      <c r="AI71" s="7"/>
      <c r="AJ71" s="7"/>
      <c r="AK71" s="7"/>
    </row>
    <row r="72" spans="2:37">
      <c r="B72" s="3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11"/>
      <c r="AA72" s="11"/>
      <c r="AB72" s="11"/>
      <c r="AC72" s="6"/>
      <c r="AD72" s="6"/>
      <c r="AE72" s="6"/>
      <c r="AF72" s="6"/>
      <c r="AG72" s="6"/>
      <c r="AH72" s="6"/>
      <c r="AI72" s="7"/>
      <c r="AJ72" s="7"/>
      <c r="AK72" s="7"/>
    </row>
    <row r="73" spans="2:37">
      <c r="B73" s="3"/>
      <c r="C73" s="6"/>
      <c r="D73" s="6"/>
      <c r="E73" s="10"/>
      <c r="F73" s="10"/>
      <c r="G73" s="10"/>
      <c r="H73" s="10"/>
      <c r="I73" s="10"/>
      <c r="J73" s="10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11"/>
      <c r="AA73" s="11"/>
      <c r="AB73" s="11"/>
      <c r="AC73" s="6"/>
      <c r="AD73" s="6"/>
      <c r="AE73" s="6"/>
      <c r="AF73" s="6"/>
      <c r="AG73" s="6"/>
      <c r="AH73" s="6"/>
      <c r="AI73" s="7"/>
      <c r="AJ73" s="7"/>
      <c r="AK73" s="7"/>
    </row>
    <row r="74" spans="2:37">
      <c r="B74" s="3"/>
      <c r="C74" s="6"/>
      <c r="D74" s="6"/>
      <c r="E74" s="10"/>
      <c r="F74" s="10"/>
      <c r="G74" s="10"/>
      <c r="H74" s="10"/>
      <c r="I74" s="10"/>
      <c r="J74" s="10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11"/>
      <c r="AA74" s="11"/>
      <c r="AB74" s="11"/>
      <c r="AC74" s="6"/>
      <c r="AD74" s="6"/>
      <c r="AE74" s="6"/>
      <c r="AF74" s="6"/>
      <c r="AG74" s="6"/>
      <c r="AH74" s="6"/>
      <c r="AI74" s="7"/>
      <c r="AJ74" s="7"/>
      <c r="AK74" s="7"/>
    </row>
    <row r="75" spans="2:37">
      <c r="B75" s="3"/>
      <c r="C75" s="6"/>
      <c r="D75" s="6"/>
      <c r="E75" s="10"/>
      <c r="F75" s="10"/>
      <c r="G75" s="10"/>
      <c r="H75" s="10"/>
      <c r="I75" s="10"/>
      <c r="J75" s="10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11"/>
      <c r="AA75" s="11"/>
      <c r="AB75" s="11"/>
      <c r="AC75" s="6"/>
      <c r="AD75" s="6"/>
      <c r="AE75" s="6"/>
      <c r="AF75" s="6"/>
      <c r="AG75" s="6"/>
      <c r="AH75" s="6"/>
      <c r="AI75" s="7"/>
      <c r="AJ75" s="7"/>
      <c r="AK75" s="7"/>
    </row>
    <row r="76" spans="2:37">
      <c r="B76" s="3"/>
      <c r="C76" s="6"/>
      <c r="D76" s="6"/>
      <c r="E76" s="6"/>
      <c r="F76" s="6"/>
      <c r="G76" s="6"/>
      <c r="H76" s="6"/>
      <c r="I76" s="10"/>
      <c r="J76" s="10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11"/>
      <c r="AA76" s="11"/>
      <c r="AB76" s="11"/>
      <c r="AC76" s="6"/>
      <c r="AD76" s="6"/>
      <c r="AE76" s="6"/>
      <c r="AF76" s="6"/>
      <c r="AG76" s="6"/>
      <c r="AH76" s="6"/>
      <c r="AI76" s="7"/>
      <c r="AJ76" s="7"/>
      <c r="AK76" s="7"/>
    </row>
    <row r="77" spans="2:37">
      <c r="B77" s="3"/>
      <c r="C77" s="6"/>
      <c r="D77" s="6"/>
      <c r="E77" s="6"/>
      <c r="F77" s="6"/>
      <c r="G77" s="10"/>
      <c r="H77" s="10"/>
      <c r="I77" s="10"/>
      <c r="J77" s="10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11"/>
      <c r="AA77" s="11"/>
      <c r="AB77" s="11"/>
      <c r="AC77" s="6"/>
      <c r="AD77" s="6"/>
      <c r="AE77" s="6"/>
      <c r="AF77" s="6"/>
      <c r="AG77" s="6"/>
      <c r="AH77" s="6"/>
      <c r="AI77" s="7"/>
      <c r="AJ77" s="7"/>
      <c r="AK77" s="7"/>
    </row>
    <row r="78" spans="2:37">
      <c r="B78" s="3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16"/>
      <c r="AA78" s="16"/>
      <c r="AB78" s="16"/>
      <c r="AC78" s="7"/>
      <c r="AD78" s="7"/>
      <c r="AE78" s="7"/>
      <c r="AF78" s="7"/>
      <c r="AG78" s="7"/>
      <c r="AH78" s="7"/>
      <c r="AI78" s="7"/>
      <c r="AJ78" s="7"/>
      <c r="AK78" s="7"/>
    </row>
    <row r="79" spans="2:37">
      <c r="B79" s="3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11"/>
      <c r="AA79" s="11"/>
      <c r="AB79" s="11"/>
      <c r="AC79" s="6"/>
      <c r="AD79" s="6"/>
      <c r="AE79" s="6"/>
      <c r="AF79" s="6"/>
      <c r="AG79" s="6"/>
      <c r="AH79" s="6"/>
      <c r="AI79" s="7"/>
      <c r="AJ79" s="7"/>
      <c r="AK79" s="7"/>
    </row>
    <row r="80" spans="2:37">
      <c r="B80" s="3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12"/>
      <c r="T80" s="6"/>
      <c r="U80" s="6"/>
      <c r="V80" s="6"/>
      <c r="W80" s="6"/>
      <c r="X80" s="6"/>
      <c r="Y80" s="6"/>
      <c r="Z80" s="6"/>
      <c r="AA80" s="6"/>
      <c r="AB80" s="6"/>
      <c r="AC80" s="11"/>
      <c r="AD80" s="6"/>
      <c r="AE80" s="6"/>
      <c r="AF80" s="6"/>
      <c r="AG80" s="6"/>
      <c r="AH80" s="6"/>
      <c r="AI80" s="7"/>
      <c r="AJ80" s="7"/>
      <c r="AK80" s="7"/>
    </row>
    <row r="81" spans="2:37">
      <c r="B81" s="3"/>
      <c r="C81" s="6"/>
      <c r="D81" s="6"/>
      <c r="E81" s="10"/>
      <c r="F81" s="10"/>
      <c r="G81" s="10"/>
      <c r="H81" s="10"/>
      <c r="I81" s="10"/>
      <c r="J81" s="10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11"/>
      <c r="AA81" s="11"/>
      <c r="AB81" s="11"/>
      <c r="AC81" s="6"/>
      <c r="AD81" s="6"/>
      <c r="AE81" s="6"/>
      <c r="AF81" s="6"/>
      <c r="AG81" s="6"/>
      <c r="AH81" s="6"/>
      <c r="AI81" s="7"/>
      <c r="AJ81" s="7"/>
      <c r="AK81" s="7"/>
    </row>
    <row r="82" spans="2:37">
      <c r="B82" s="17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11"/>
      <c r="AA82" s="11"/>
      <c r="AB82" s="11"/>
      <c r="AC82" s="6"/>
      <c r="AD82" s="6"/>
      <c r="AE82" s="6"/>
      <c r="AF82" s="6"/>
      <c r="AG82" s="6"/>
      <c r="AH82" s="6"/>
      <c r="AI82" s="6"/>
      <c r="AJ82" s="6"/>
      <c r="AK82" s="6"/>
    </row>
    <row r="83" spans="2:37">
      <c r="B83" s="3"/>
      <c r="C83" s="5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6"/>
      <c r="V83" s="6"/>
      <c r="W83" s="6"/>
      <c r="X83" s="6"/>
      <c r="Y83" s="6"/>
      <c r="Z83" s="11"/>
      <c r="AA83" s="11"/>
      <c r="AB83" s="11"/>
      <c r="AC83" s="6"/>
      <c r="AD83" s="6"/>
      <c r="AE83" s="6"/>
      <c r="AF83" s="6"/>
      <c r="AG83" s="6"/>
      <c r="AH83" s="6"/>
      <c r="AI83" s="6"/>
      <c r="AJ83" s="6"/>
      <c r="AK83" s="6"/>
    </row>
    <row r="84" spans="2:37">
      <c r="B84" s="3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6"/>
      <c r="P84" s="6"/>
      <c r="Q84" s="6"/>
      <c r="R84" s="6"/>
      <c r="S84" s="6"/>
      <c r="T84" s="6"/>
      <c r="U84" s="6"/>
      <c r="V84" s="6"/>
      <c r="W84" s="6"/>
      <c r="X84" s="214"/>
      <c r="Y84" s="214"/>
      <c r="Z84" s="214"/>
      <c r="AA84" s="214"/>
      <c r="AB84" s="214"/>
      <c r="AC84" s="214"/>
      <c r="AD84" s="214"/>
      <c r="AE84" s="214"/>
      <c r="AF84" s="214"/>
      <c r="AG84" s="214"/>
      <c r="AH84" s="214"/>
      <c r="AI84" s="214"/>
      <c r="AJ84" s="214"/>
      <c r="AK84" s="214"/>
    </row>
    <row r="85" spans="2:37"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9"/>
      <c r="AA85" s="19"/>
      <c r="AB85" s="19"/>
      <c r="AC85" s="18"/>
      <c r="AD85" s="18"/>
      <c r="AE85" s="18"/>
      <c r="AF85" s="18"/>
      <c r="AG85" s="18"/>
      <c r="AH85" s="18"/>
    </row>
  </sheetData>
  <mergeCells count="28">
    <mergeCell ref="AP4:DY4"/>
    <mergeCell ref="U1:AH1"/>
    <mergeCell ref="B4:B5"/>
    <mergeCell ref="X84:AK84"/>
    <mergeCell ref="Y4:Z4"/>
    <mergeCell ref="AA4:AB4"/>
    <mergeCell ref="AE4:AF4"/>
    <mergeCell ref="AG4:AH4"/>
    <mergeCell ref="W4:X4"/>
    <mergeCell ref="AI4:AJ4"/>
    <mergeCell ref="AK4:AL4"/>
    <mergeCell ref="B27:AL28"/>
    <mergeCell ref="A24:B24"/>
    <mergeCell ref="A1:K1"/>
    <mergeCell ref="A2:AH2"/>
    <mergeCell ref="A3:AH3"/>
    <mergeCell ref="A4:A5"/>
    <mergeCell ref="C4:D4"/>
    <mergeCell ref="E4:F4"/>
    <mergeCell ref="G4:H4"/>
    <mergeCell ref="AC4:AD4"/>
    <mergeCell ref="M4:N4"/>
    <mergeCell ref="Q4:R4"/>
    <mergeCell ref="K4:L4"/>
    <mergeCell ref="I4:J4"/>
    <mergeCell ref="O4:P4"/>
    <mergeCell ref="S4:T4"/>
    <mergeCell ref="U4:V4"/>
  </mergeCells>
  <pageMargins left="0.31496062992125984" right="0.35433070866141736" top="0.35433070866141736" bottom="0.35433070866141736" header="0.31496062992125984" footer="0.31496062992125984"/>
  <pageSetup paperSize="9" scale="3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RePack by SPecialiST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Stelmah</dc:creator>
  <cp:lastModifiedBy>Пользователь</cp:lastModifiedBy>
  <cp:lastPrinted>2020-09-08T07:18:02Z</cp:lastPrinted>
  <dcterms:created xsi:type="dcterms:W3CDTF">2013-08-12T09:21:30Z</dcterms:created>
  <dcterms:modified xsi:type="dcterms:W3CDTF">2020-09-08T08:06:24Z</dcterms:modified>
</cp:coreProperties>
</file>