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 БМР\2023\4 травень\"/>
    </mc:Choice>
  </mc:AlternateContent>
  <xr:revisionPtr revIDLastSave="0" documentId="13_ncr:1_{1A2A5DB7-83F5-46E3-B469-44DE015C14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E10" i="1"/>
  <c r="G10" i="1" l="1"/>
  <c r="I10" i="1"/>
  <c r="F10" i="1"/>
  <c r="I62" i="1"/>
  <c r="G62" i="1"/>
  <c r="I61" i="1"/>
  <c r="G61" i="1"/>
  <c r="I28" i="1"/>
  <c r="G28" i="1"/>
  <c r="I24" i="1"/>
  <c r="G24" i="1"/>
  <c r="I20" i="1"/>
  <c r="G20" i="1"/>
  <c r="I55" i="1"/>
  <c r="G55" i="1"/>
  <c r="I54" i="1"/>
  <c r="G54" i="1"/>
  <c r="I49" i="1"/>
  <c r="G49" i="1"/>
  <c r="H10" i="1" l="1"/>
  <c r="I33" i="1" l="1"/>
  <c r="G33" i="1"/>
  <c r="D10" i="1"/>
  <c r="G13" i="1" l="1"/>
</calcChain>
</file>

<file path=xl/sharedStrings.xml><?xml version="1.0" encoding="utf-8"?>
<sst xmlns="http://schemas.openxmlformats.org/spreadsheetml/2006/main" count="83" uniqueCount="75">
  <si>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</si>
  <si>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</si>
  <si>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</si>
  <si>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</si>
  <si>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</si>
  <si>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</si>
  <si>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</si>
  <si>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</si>
  <si>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</si>
  <si>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</si>
  <si>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</si>
  <si>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</si>
  <si>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</si>
  <si>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</si>
  <si>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</si>
  <si>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</si>
  <si>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</si>
  <si>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</si>
  <si>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</si>
  <si>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</si>
  <si>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</si>
  <si>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</si>
  <si>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</si>
  <si>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</si>
  <si>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</si>
  <si>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</si>
  <si>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</si>
  <si>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</si>
  <si>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</si>
  <si>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</si>
  <si>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</si>
  <si>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</si>
  <si>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</si>
  <si>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</si>
  <si>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Новорічних подарунків у закладах дошкільної освіти</t>
  </si>
  <si>
    <t>Придбання Новорічних подарунків у закладах загальної середньої освіти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</si>
  <si>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</si>
  <si>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</si>
  <si>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</si>
  <si>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9.2.5. Дитячо-юнацька спортивна школа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</si>
  <si>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</si>
  <si>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</si>
  <si>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</si>
  <si>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</si>
  <si>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</si>
  <si>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</si>
  <si>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</si>
  <si>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</si>
  <si>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</si>
  <si>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</si>
  <si>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4.5.1</t>
  </si>
  <si>
    <t>4.5.2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</si>
  <si>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</si>
  <si>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</si>
  <si>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</si>
  <si>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</si>
  <si>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</si>
  <si>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</si>
  <si>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</si>
  <si>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</si>
  <si>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</si>
  <si>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4.5.3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</si>
  <si>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</si>
  <si>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</si>
  <si>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Поточний ремонт приміщень дитячо-юнацької спортивної школи</t>
  </si>
  <si>
    <t>1.1</t>
  </si>
  <si>
    <t>1.2</t>
  </si>
  <si>
    <t>2.1</t>
  </si>
  <si>
    <t>2.2</t>
  </si>
  <si>
    <t>Придбання генераторів</t>
  </si>
  <si>
    <t>2.5</t>
  </si>
  <si>
    <t>Придбання шкільних автобусів</t>
  </si>
  <si>
    <t>Встановлення системи пожежної сигналізації, системи оповіщення, зовнішнього та внутрішнього оповіщення</t>
  </si>
  <si>
    <t>Облаштування пожежного резервуару з водою</t>
  </si>
  <si>
    <t>9.8.3. Ліцей № 11 (Центр розвитку дитини, центр позашкільної освіти)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</si>
</sst>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1"/>
  <sheetViews>
    <sheetView tabSelected="1" zoomScale="96" zoomScaleNormal="96" workbookViewId="0">
      <pane ySplit="9" topLeftCell="A10" activePane="bottomLeft" state="frozen"/>
      <selection activeCell="C1" sqref="C1"/>
      <selection pane="bottomLeft" activeCell="K12" sqref="K12"/>
    </sheetView>
  </sheetViews>
  <sheetFormatPr defaultColWidth="9.140625" defaultRowHeight="15" x14ac:dyDescent="0.25"/>
  <cols>
    <col min="1" max="1" width="5.42578125" style="1" customWidth="1"/>
    <col min="2" max="2" width="42" style="1" customWidth="1"/>
    <col min="3" max="4" width="11.7109375" style="1" customWidth="1"/>
    <col min="5" max="6" width="12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1" width="12.140625" style="1" customWidth="1"/>
    <col min="12" max="16384" width="9.140625" style="1"/>
  </cols>
  <sheetData>
    <row r="2" spans="1:9" ht="18.75" x14ac:dyDescent="0.3">
      <c r="A2" s="3"/>
      <c r="B2" s="50" t="s">
        <v>33</v>
      </c>
      <c r="C2" s="50"/>
      <c r="D2" s="50"/>
      <c r="E2" s="50"/>
      <c r="F2" s="50"/>
      <c r="G2" s="50"/>
      <c r="H2" s="50"/>
      <c r="I2" s="50"/>
    </row>
    <row r="3" spans="1:9" ht="18.75" x14ac:dyDescent="0.3">
      <c r="A3" s="3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51" t="s">
        <v>0</v>
      </c>
      <c r="B4" s="52"/>
      <c r="C4" s="52"/>
      <c r="D4" s="52"/>
      <c r="E4" s="52"/>
      <c r="F4" s="52"/>
      <c r="G4" s="52"/>
      <c r="H4" s="52"/>
      <c r="I4" s="53"/>
    </row>
    <row r="5" spans="1:9" ht="18.75" x14ac:dyDescent="0.3">
      <c r="A5" s="3"/>
    </row>
    <row r="6" spans="1:9" ht="21" customHeight="1" x14ac:dyDescent="0.25">
      <c r="A6" s="54" t="s">
        <v>1</v>
      </c>
      <c r="B6" s="54" t="s">
        <v>2</v>
      </c>
      <c r="C6" s="54" t="s">
        <v>52</v>
      </c>
      <c r="D6" s="54"/>
      <c r="E6" s="54"/>
      <c r="F6" s="18" t="s">
        <v>40</v>
      </c>
      <c r="G6" s="54" t="s">
        <v>41</v>
      </c>
      <c r="H6" s="54"/>
      <c r="I6" s="54"/>
    </row>
    <row r="7" spans="1:9" x14ac:dyDescent="0.25">
      <c r="A7" s="54"/>
      <c r="B7" s="54"/>
      <c r="C7" s="18"/>
      <c r="D7" s="18"/>
      <c r="E7" s="18"/>
      <c r="F7" s="18"/>
      <c r="G7" s="18"/>
      <c r="H7" s="18"/>
      <c r="I7" s="18"/>
    </row>
    <row r="8" spans="1:9" ht="15" customHeight="1" x14ac:dyDescent="0.25">
      <c r="A8" s="54"/>
      <c r="B8" s="54"/>
      <c r="C8" s="54" t="s">
        <v>3</v>
      </c>
      <c r="D8" s="40" t="s">
        <v>4</v>
      </c>
      <c r="E8" s="40" t="s">
        <v>5</v>
      </c>
      <c r="F8" s="15"/>
      <c r="G8" s="54" t="s">
        <v>3</v>
      </c>
      <c r="H8" s="40" t="s">
        <v>4</v>
      </c>
      <c r="I8" s="40" t="s">
        <v>5</v>
      </c>
    </row>
    <row r="9" spans="1:9" ht="30" customHeight="1" x14ac:dyDescent="0.25">
      <c r="A9" s="54"/>
      <c r="B9" s="54"/>
      <c r="C9" s="54"/>
      <c r="D9" s="40"/>
      <c r="E9" s="40"/>
      <c r="F9" s="15"/>
      <c r="G9" s="54"/>
      <c r="H9" s="40"/>
      <c r="I9" s="40"/>
    </row>
    <row r="10" spans="1:9" ht="15.75" x14ac:dyDescent="0.25">
      <c r="A10" s="54"/>
      <c r="B10" s="54"/>
      <c r="C10" s="14">
        <f>C12+C14+C17+C20+C22+C24+C26+C33+C36+C38+C41+C44+C48+C49+C53+C59+C61+C62+C64+C66+C28+C30+C51+C55+C63+C69+C71+C13+C15+C16+C47+C50+C54+C57</f>
        <v>28772.068000000003</v>
      </c>
      <c r="D10" s="14">
        <f>D12+D14+D17+D13+D15+D16</f>
        <v>8869.5</v>
      </c>
      <c r="E10" s="14">
        <f>E20+E22+E24+E26+E33+E36+E38+E41+E44+E48+E49+E53+E61+E62+E64+E66+E28+E30+E51+E55+E59+E63+E69+E71+E47+E50+E54+E57</f>
        <v>19902.567999999999</v>
      </c>
      <c r="F10" s="14">
        <f>F20+F24+F28+F33+F49+F54+F55+F61+F62</f>
        <v>20954.994000000002</v>
      </c>
      <c r="G10" s="14">
        <f>G12+G14+G17+G20+G22+G24+G26+G28+G30+G33+G36+G38+G41+G44+G48+G49+G51+G53+G55+G59+G61+G62+G63+G64+G66+G69+G71+G13+G15+G16+G47+G50+G54+G57</f>
        <v>49727.061999999998</v>
      </c>
      <c r="H10" s="14">
        <f>H12+H14+H17+H13+H15+H16</f>
        <v>8869.5</v>
      </c>
      <c r="I10" s="14">
        <f>I20+I22+I24+I26+I28+I30+I33+I36+I38+I41+I44+I48+I49+I51+I53+I55+I59+I61+I62+I63+I64+I66+I69+I71+I47+I50+I54+I57</f>
        <v>40857.561999999998</v>
      </c>
    </row>
    <row r="11" spans="1:9" ht="18.75" customHeight="1" x14ac:dyDescent="0.25">
      <c r="A11" s="38" t="s">
        <v>6</v>
      </c>
      <c r="B11" s="38"/>
      <c r="C11" s="38"/>
      <c r="D11" s="38"/>
      <c r="E11" s="38"/>
      <c r="F11" s="38"/>
      <c r="G11" s="39"/>
      <c r="H11" s="39"/>
      <c r="I11" s="39"/>
    </row>
    <row r="12" spans="1:9" ht="19.5" customHeight="1" x14ac:dyDescent="0.25">
      <c r="A12" s="24" t="s">
        <v>65</v>
      </c>
      <c r="B12" s="2" t="s">
        <v>7</v>
      </c>
      <c r="C12" s="7">
        <v>672</v>
      </c>
      <c r="D12" s="6">
        <v>672</v>
      </c>
      <c r="E12" s="6"/>
      <c r="F12" s="6"/>
      <c r="G12" s="7">
        <v>672</v>
      </c>
      <c r="H12" s="6">
        <v>672</v>
      </c>
      <c r="I12" s="6"/>
    </row>
    <row r="13" spans="1:9" ht="19.5" customHeight="1" x14ac:dyDescent="0.25">
      <c r="A13" s="24" t="s">
        <v>66</v>
      </c>
      <c r="B13" s="2" t="s">
        <v>69</v>
      </c>
      <c r="C13" s="7">
        <v>195</v>
      </c>
      <c r="D13" s="6">
        <v>195</v>
      </c>
      <c r="E13" s="6"/>
      <c r="F13" s="6"/>
      <c r="G13" s="7">
        <f>C13+F13</f>
        <v>195</v>
      </c>
      <c r="H13" s="6">
        <v>195</v>
      </c>
      <c r="I13" s="6"/>
    </row>
    <row r="14" spans="1:9" ht="30.75" customHeight="1" x14ac:dyDescent="0.25">
      <c r="A14" s="24" t="s">
        <v>67</v>
      </c>
      <c r="B14" s="2" t="s">
        <v>8</v>
      </c>
      <c r="C14" s="7">
        <v>2057.5</v>
      </c>
      <c r="D14" s="6">
        <v>2057.5</v>
      </c>
      <c r="E14" s="6"/>
      <c r="F14" s="6"/>
      <c r="G14" s="7">
        <v>2057.5</v>
      </c>
      <c r="H14" s="6">
        <v>2057.5</v>
      </c>
      <c r="I14" s="6"/>
    </row>
    <row r="15" spans="1:9" ht="30.75" customHeight="1" x14ac:dyDescent="0.25">
      <c r="A15" s="24" t="s">
        <v>68</v>
      </c>
      <c r="B15" s="2" t="s">
        <v>69</v>
      </c>
      <c r="C15" s="7">
        <v>2800</v>
      </c>
      <c r="D15" s="6">
        <v>2800</v>
      </c>
      <c r="E15" s="6"/>
      <c r="F15" s="6"/>
      <c r="G15" s="7">
        <v>2800</v>
      </c>
      <c r="H15" s="6">
        <v>2800</v>
      </c>
      <c r="I15" s="6"/>
    </row>
    <row r="16" spans="1:9" ht="30.75" customHeight="1" x14ac:dyDescent="0.25">
      <c r="A16" s="24" t="s">
        <v>70</v>
      </c>
      <c r="B16" s="2" t="s">
        <v>71</v>
      </c>
      <c r="C16" s="7">
        <v>3105</v>
      </c>
      <c r="D16" s="6">
        <v>3105</v>
      </c>
      <c r="E16" s="6"/>
      <c r="F16" s="6"/>
      <c r="G16" s="7">
        <v>3105</v>
      </c>
      <c r="H16" s="6">
        <v>3105</v>
      </c>
      <c r="I16" s="6"/>
    </row>
    <row r="17" spans="1:9" ht="19.5" customHeight="1" x14ac:dyDescent="0.25">
      <c r="A17" s="12">
        <v>3</v>
      </c>
      <c r="B17" s="2" t="s">
        <v>36</v>
      </c>
      <c r="C17" s="7">
        <v>40</v>
      </c>
      <c r="D17" s="6">
        <v>40</v>
      </c>
      <c r="E17" s="6"/>
      <c r="F17" s="6"/>
      <c r="G17" s="7">
        <v>40</v>
      </c>
      <c r="H17" s="6">
        <v>40</v>
      </c>
      <c r="I17" s="6"/>
    </row>
    <row r="18" spans="1:9" ht="15.75" x14ac:dyDescent="0.25">
      <c r="A18" s="38" t="s">
        <v>9</v>
      </c>
      <c r="B18" s="38"/>
      <c r="C18" s="38"/>
      <c r="D18" s="38"/>
      <c r="E18" s="38"/>
      <c r="F18" s="38"/>
      <c r="G18" s="39"/>
      <c r="H18" s="39"/>
      <c r="I18" s="39"/>
    </row>
    <row r="19" spans="1:9" ht="15.75" x14ac:dyDescent="0.25">
      <c r="A19" s="41" t="s">
        <v>10</v>
      </c>
      <c r="B19" s="41"/>
      <c r="C19" s="41"/>
      <c r="D19" s="41"/>
      <c r="E19" s="41"/>
      <c r="F19" s="41"/>
      <c r="G19" s="39"/>
      <c r="H19" s="39"/>
      <c r="I19" s="39"/>
    </row>
    <row r="20" spans="1:9" ht="31.5" customHeight="1" x14ac:dyDescent="0.25">
      <c r="A20" s="12">
        <v>1</v>
      </c>
      <c r="B20" s="2" t="s">
        <v>11</v>
      </c>
      <c r="C20" s="7">
        <v>3620</v>
      </c>
      <c r="D20" s="6"/>
      <c r="E20" s="6">
        <v>3620</v>
      </c>
      <c r="F20" s="7">
        <v>100</v>
      </c>
      <c r="G20" s="7">
        <f>3620+F20</f>
        <v>3720</v>
      </c>
      <c r="H20" s="6"/>
      <c r="I20" s="6">
        <f>3620+F20</f>
        <v>3720</v>
      </c>
    </row>
    <row r="21" spans="1:9" ht="15.75" x14ac:dyDescent="0.25">
      <c r="A21" s="41" t="s">
        <v>12</v>
      </c>
      <c r="B21" s="41"/>
      <c r="C21" s="41"/>
      <c r="D21" s="41"/>
      <c r="E21" s="41"/>
      <c r="F21" s="41"/>
      <c r="G21" s="39"/>
      <c r="H21" s="39"/>
      <c r="I21" s="39"/>
    </row>
    <row r="22" spans="1:9" ht="33" customHeight="1" x14ac:dyDescent="0.25">
      <c r="A22" s="12">
        <v>1</v>
      </c>
      <c r="B22" s="2" t="s">
        <v>13</v>
      </c>
      <c r="C22" s="7">
        <v>3325.5619999999999</v>
      </c>
      <c r="D22" s="6"/>
      <c r="E22" s="6">
        <v>3325.5619999999999</v>
      </c>
      <c r="F22" s="7"/>
      <c r="G22" s="7">
        <v>3325.5619999999999</v>
      </c>
      <c r="H22" s="6"/>
      <c r="I22" s="6">
        <v>3325.5619999999999</v>
      </c>
    </row>
    <row r="23" spans="1:9" ht="18" customHeight="1" x14ac:dyDescent="0.25">
      <c r="A23" s="42" t="s">
        <v>37</v>
      </c>
      <c r="B23" s="48"/>
      <c r="C23" s="48"/>
      <c r="D23" s="48"/>
      <c r="E23" s="48"/>
      <c r="F23" s="48"/>
      <c r="G23" s="48"/>
      <c r="H23" s="48"/>
      <c r="I23" s="49"/>
    </row>
    <row r="24" spans="1:9" ht="32.25" customHeight="1" x14ac:dyDescent="0.25">
      <c r="A24" s="12">
        <v>1</v>
      </c>
      <c r="B24" s="2" t="s">
        <v>38</v>
      </c>
      <c r="C24" s="7">
        <v>200</v>
      </c>
      <c r="D24" s="6"/>
      <c r="E24" s="6">
        <v>200</v>
      </c>
      <c r="F24" s="29">
        <v>273.11399999999998</v>
      </c>
      <c r="G24" s="7">
        <f>200+F24</f>
        <v>473.11399999999998</v>
      </c>
      <c r="H24" s="6"/>
      <c r="I24" s="6">
        <f>200+F24</f>
        <v>473.11399999999998</v>
      </c>
    </row>
    <row r="25" spans="1:9" ht="15.75" x14ac:dyDescent="0.25">
      <c r="A25" s="41" t="s">
        <v>53</v>
      </c>
      <c r="B25" s="41"/>
      <c r="C25" s="41"/>
      <c r="D25" s="41"/>
      <c r="E25" s="41"/>
      <c r="F25" s="41"/>
      <c r="G25" s="39"/>
      <c r="H25" s="39"/>
      <c r="I25" s="39"/>
    </row>
    <row r="26" spans="1:9" ht="33.75" customHeight="1" x14ac:dyDescent="0.25">
      <c r="A26" s="12">
        <v>1</v>
      </c>
      <c r="B26" s="2" t="s">
        <v>63</v>
      </c>
      <c r="C26" s="7">
        <v>300</v>
      </c>
      <c r="D26" s="6"/>
      <c r="E26" s="6">
        <v>300</v>
      </c>
      <c r="F26" s="7"/>
      <c r="G26" s="7">
        <v>300</v>
      </c>
      <c r="H26" s="6"/>
      <c r="I26" s="6">
        <v>300</v>
      </c>
    </row>
    <row r="27" spans="1:9" ht="17.25" customHeight="1" x14ac:dyDescent="0.25">
      <c r="A27" s="42" t="s">
        <v>39</v>
      </c>
      <c r="B27" s="48"/>
      <c r="C27" s="48"/>
      <c r="D27" s="48"/>
      <c r="E27" s="48"/>
      <c r="F27" s="48"/>
      <c r="G27" s="48"/>
      <c r="H27" s="48"/>
      <c r="I27" s="49"/>
    </row>
    <row r="28" spans="1:9" ht="33.75" customHeight="1" x14ac:dyDescent="0.25">
      <c r="A28" s="12">
        <v>1</v>
      </c>
      <c r="B28" s="2" t="s">
        <v>64</v>
      </c>
      <c r="C28" s="7">
        <v>200</v>
      </c>
      <c r="D28" s="6"/>
      <c r="E28" s="6">
        <v>200</v>
      </c>
      <c r="F28" s="7">
        <v>-200</v>
      </c>
      <c r="G28" s="7">
        <f>200+F28</f>
        <v>0</v>
      </c>
      <c r="H28" s="6"/>
      <c r="I28" s="6">
        <f>200+F28</f>
        <v>0</v>
      </c>
    </row>
    <row r="29" spans="1:9" ht="19.5" customHeight="1" x14ac:dyDescent="0.25">
      <c r="A29" s="42" t="s">
        <v>59</v>
      </c>
      <c r="B29" s="43"/>
      <c r="C29" s="43"/>
      <c r="D29" s="43"/>
      <c r="E29" s="43"/>
      <c r="F29" s="43"/>
      <c r="G29" s="43"/>
      <c r="H29" s="43"/>
      <c r="I29" s="44"/>
    </row>
    <row r="30" spans="1:9" ht="31.5" customHeight="1" x14ac:dyDescent="0.25">
      <c r="A30" s="31">
        <v>1</v>
      </c>
      <c r="B30" s="2" t="s">
        <v>60</v>
      </c>
      <c r="C30" s="7">
        <v>86.4</v>
      </c>
      <c r="D30" s="6"/>
      <c r="E30" s="6">
        <v>86.4</v>
      </c>
      <c r="F30" s="7"/>
      <c r="G30" s="7">
        <v>86.4</v>
      </c>
      <c r="H30" s="6"/>
      <c r="I30" s="6">
        <v>86.4</v>
      </c>
    </row>
    <row r="31" spans="1:9" ht="20.25" customHeight="1" x14ac:dyDescent="0.25">
      <c r="A31" s="38" t="s">
        <v>14</v>
      </c>
      <c r="B31" s="38"/>
      <c r="C31" s="38"/>
      <c r="D31" s="38"/>
      <c r="E31" s="38"/>
      <c r="F31" s="38"/>
      <c r="G31" s="39"/>
      <c r="H31" s="39"/>
      <c r="I31" s="39"/>
    </row>
    <row r="32" spans="1:9" ht="15.75" x14ac:dyDescent="0.25">
      <c r="A32" s="41" t="s">
        <v>15</v>
      </c>
      <c r="B32" s="41"/>
      <c r="C32" s="41"/>
      <c r="D32" s="41"/>
      <c r="E32" s="41"/>
      <c r="F32" s="41"/>
      <c r="G32" s="39"/>
      <c r="H32" s="39"/>
      <c r="I32" s="39"/>
    </row>
    <row r="33" spans="1:9" ht="31.5" customHeight="1" x14ac:dyDescent="0.25">
      <c r="A33" s="12">
        <v>1</v>
      </c>
      <c r="B33" s="2" t="s">
        <v>16</v>
      </c>
      <c r="C33" s="7">
        <v>840</v>
      </c>
      <c r="D33" s="6"/>
      <c r="E33" s="6">
        <v>840</v>
      </c>
      <c r="F33" s="7">
        <v>160</v>
      </c>
      <c r="G33" s="7">
        <f>C33+F33</f>
        <v>1000</v>
      </c>
      <c r="H33" s="6"/>
      <c r="I33" s="6">
        <f>E33+F33</f>
        <v>1000</v>
      </c>
    </row>
    <row r="34" spans="1:9" ht="15.75" x14ac:dyDescent="0.25">
      <c r="A34" s="38" t="s">
        <v>17</v>
      </c>
      <c r="B34" s="38"/>
      <c r="C34" s="38"/>
      <c r="D34" s="38"/>
      <c r="E34" s="38"/>
      <c r="F34" s="38"/>
      <c r="G34" s="39"/>
      <c r="H34" s="39"/>
      <c r="I34" s="39"/>
    </row>
    <row r="35" spans="1:9" ht="15.75" x14ac:dyDescent="0.25">
      <c r="A35" s="41" t="s">
        <v>18</v>
      </c>
      <c r="B35" s="41"/>
      <c r="C35" s="41"/>
      <c r="D35" s="41"/>
      <c r="E35" s="41"/>
      <c r="F35" s="41"/>
      <c r="G35" s="39"/>
      <c r="H35" s="39"/>
      <c r="I35" s="39"/>
    </row>
    <row r="36" spans="1:9" ht="33" customHeight="1" x14ac:dyDescent="0.25">
      <c r="A36" s="12">
        <v>1</v>
      </c>
      <c r="B36" s="2" t="s">
        <v>19</v>
      </c>
      <c r="C36" s="7">
        <v>935</v>
      </c>
      <c r="D36" s="6"/>
      <c r="E36" s="6">
        <v>935</v>
      </c>
      <c r="F36" s="7"/>
      <c r="G36" s="7">
        <v>935</v>
      </c>
      <c r="H36" s="6"/>
      <c r="I36" s="6">
        <v>935</v>
      </c>
    </row>
    <row r="37" spans="1:9" ht="15.75" x14ac:dyDescent="0.25">
      <c r="A37" s="41" t="s">
        <v>20</v>
      </c>
      <c r="B37" s="41"/>
      <c r="C37" s="41"/>
      <c r="D37" s="41"/>
      <c r="E37" s="41"/>
      <c r="F37" s="41"/>
      <c r="G37" s="39"/>
      <c r="H37" s="39"/>
      <c r="I37" s="39"/>
    </row>
    <row r="38" spans="1:9" ht="32.25" customHeight="1" x14ac:dyDescent="0.25">
      <c r="A38" s="12">
        <v>1</v>
      </c>
      <c r="B38" s="2" t="s">
        <v>21</v>
      </c>
      <c r="C38" s="7">
        <v>1350</v>
      </c>
      <c r="D38" s="6"/>
      <c r="E38" s="6">
        <v>1350</v>
      </c>
      <c r="F38" s="7"/>
      <c r="G38" s="7">
        <v>1350</v>
      </c>
      <c r="H38" s="6"/>
      <c r="I38" s="6">
        <v>1350</v>
      </c>
    </row>
    <row r="39" spans="1:9" ht="21" customHeight="1" x14ac:dyDescent="0.25">
      <c r="A39" s="45" t="s">
        <v>54</v>
      </c>
      <c r="B39" s="46"/>
      <c r="C39" s="46"/>
      <c r="D39" s="46"/>
      <c r="E39" s="46"/>
      <c r="F39" s="46"/>
      <c r="G39" s="46"/>
      <c r="H39" s="46"/>
      <c r="I39" s="47"/>
    </row>
    <row r="40" spans="1:9" ht="17.25" customHeight="1" x14ac:dyDescent="0.25">
      <c r="A40" s="41" t="s">
        <v>55</v>
      </c>
      <c r="B40" s="41"/>
      <c r="C40" s="41"/>
      <c r="D40" s="41"/>
      <c r="E40" s="41"/>
      <c r="F40" s="41"/>
      <c r="G40" s="39"/>
      <c r="H40" s="39"/>
      <c r="I40" s="39"/>
    </row>
    <row r="41" spans="1:9" ht="48" customHeight="1" x14ac:dyDescent="0.25">
      <c r="A41" s="30">
        <v>1</v>
      </c>
      <c r="B41" s="2" t="s">
        <v>56</v>
      </c>
      <c r="C41" s="7">
        <v>70</v>
      </c>
      <c r="D41" s="6"/>
      <c r="E41" s="6">
        <v>70</v>
      </c>
      <c r="F41" s="7"/>
      <c r="G41" s="7">
        <v>70</v>
      </c>
      <c r="H41" s="6"/>
      <c r="I41" s="6">
        <v>70</v>
      </c>
    </row>
    <row r="42" spans="1:9" ht="15.75" x14ac:dyDescent="0.25">
      <c r="A42" s="38" t="s">
        <v>22</v>
      </c>
      <c r="B42" s="38"/>
      <c r="C42" s="38"/>
      <c r="D42" s="38"/>
      <c r="E42" s="38"/>
      <c r="F42" s="38"/>
      <c r="G42" s="39"/>
      <c r="H42" s="39"/>
      <c r="I42" s="39"/>
    </row>
    <row r="43" spans="1:9" ht="15.75" x14ac:dyDescent="0.25">
      <c r="A43" s="41" t="s">
        <v>23</v>
      </c>
      <c r="B43" s="41"/>
      <c r="C43" s="41"/>
      <c r="D43" s="41"/>
      <c r="E43" s="41"/>
      <c r="F43" s="41"/>
      <c r="G43" s="39"/>
      <c r="H43" s="39"/>
      <c r="I43" s="39"/>
    </row>
    <row r="44" spans="1:9" ht="31.5" customHeight="1" x14ac:dyDescent="0.25">
      <c r="A44" s="12">
        <v>1</v>
      </c>
      <c r="B44" s="2" t="s">
        <v>24</v>
      </c>
      <c r="C44" s="7">
        <v>1168.768</v>
      </c>
      <c r="D44" s="6"/>
      <c r="E44" s="6">
        <v>1168.768</v>
      </c>
      <c r="F44" s="7"/>
      <c r="G44" s="7">
        <v>1168.768</v>
      </c>
      <c r="H44" s="6"/>
      <c r="I44" s="6">
        <v>1168.768</v>
      </c>
    </row>
    <row r="45" spans="1:9" ht="15.75" x14ac:dyDescent="0.25">
      <c r="A45" s="38" t="s">
        <v>25</v>
      </c>
      <c r="B45" s="38"/>
      <c r="C45" s="38"/>
      <c r="D45" s="38"/>
      <c r="E45" s="38"/>
      <c r="F45" s="38"/>
      <c r="G45" s="39"/>
      <c r="H45" s="39"/>
      <c r="I45" s="39"/>
    </row>
    <row r="46" spans="1:9" ht="15.75" x14ac:dyDescent="0.25">
      <c r="A46" s="41" t="s">
        <v>26</v>
      </c>
      <c r="B46" s="41"/>
      <c r="C46" s="41"/>
      <c r="D46" s="41"/>
      <c r="E46" s="41"/>
      <c r="F46" s="41"/>
      <c r="G46" s="39"/>
      <c r="H46" s="39"/>
      <c r="I46" s="39"/>
    </row>
    <row r="47" spans="1:9" ht="47.25" x14ac:dyDescent="0.25">
      <c r="A47" s="36">
        <v>2</v>
      </c>
      <c r="B47" s="9" t="s">
        <v>72</v>
      </c>
      <c r="C47" s="36">
        <v>550</v>
      </c>
      <c r="D47" s="36"/>
      <c r="E47" s="36">
        <v>550</v>
      </c>
      <c r="F47" s="34"/>
      <c r="G47" s="10">
        <v>550</v>
      </c>
      <c r="H47" s="37"/>
      <c r="I47" s="37">
        <v>550</v>
      </c>
    </row>
    <row r="48" spans="1:9" ht="15.75" x14ac:dyDescent="0.25">
      <c r="A48" s="12">
        <v>3</v>
      </c>
      <c r="B48" s="9" t="s">
        <v>42</v>
      </c>
      <c r="C48" s="19">
        <v>200</v>
      </c>
      <c r="D48" s="12"/>
      <c r="E48" s="12">
        <v>200</v>
      </c>
      <c r="F48" s="14"/>
      <c r="G48" s="10">
        <v>200</v>
      </c>
      <c r="H48" s="13"/>
      <c r="I48" s="13">
        <v>200</v>
      </c>
    </row>
    <row r="49" spans="1:9" ht="36" customHeight="1" x14ac:dyDescent="0.25">
      <c r="A49" s="12">
        <v>4</v>
      </c>
      <c r="B49" s="2" t="s">
        <v>27</v>
      </c>
      <c r="C49" s="7">
        <v>556.1</v>
      </c>
      <c r="D49" s="6"/>
      <c r="E49" s="6">
        <v>556.1</v>
      </c>
      <c r="F49" s="7">
        <v>123</v>
      </c>
      <c r="G49" s="7">
        <f>556.1+F49</f>
        <v>679.1</v>
      </c>
      <c r="H49" s="6"/>
      <c r="I49" s="6">
        <f>556.1+F49</f>
        <v>679.1</v>
      </c>
    </row>
    <row r="50" spans="1:9" ht="36" customHeight="1" x14ac:dyDescent="0.25">
      <c r="A50" s="35">
        <v>6</v>
      </c>
      <c r="B50" s="2" t="s">
        <v>73</v>
      </c>
      <c r="C50" s="7">
        <v>600</v>
      </c>
      <c r="D50" s="6"/>
      <c r="E50" s="6">
        <v>600</v>
      </c>
      <c r="F50" s="7"/>
      <c r="G50" s="7">
        <v>600</v>
      </c>
      <c r="H50" s="6"/>
      <c r="I50" s="6">
        <v>600</v>
      </c>
    </row>
    <row r="51" spans="1:9" ht="46.5" customHeight="1" x14ac:dyDescent="0.25">
      <c r="A51" s="16">
        <v>7</v>
      </c>
      <c r="B51" s="2" t="s">
        <v>44</v>
      </c>
      <c r="C51" s="7">
        <v>500</v>
      </c>
      <c r="D51" s="6"/>
      <c r="E51" s="6">
        <v>500</v>
      </c>
      <c r="F51" s="7"/>
      <c r="G51" s="7">
        <v>500</v>
      </c>
      <c r="H51" s="6"/>
      <c r="I51" s="6">
        <v>500</v>
      </c>
    </row>
    <row r="52" spans="1:9" ht="18" customHeight="1" x14ac:dyDescent="0.25">
      <c r="A52" s="42" t="s">
        <v>43</v>
      </c>
      <c r="B52" s="48"/>
      <c r="C52" s="48"/>
      <c r="D52" s="48"/>
      <c r="E52" s="48"/>
      <c r="F52" s="48"/>
      <c r="G52" s="48"/>
      <c r="H52" s="48"/>
      <c r="I52" s="49"/>
    </row>
    <row r="53" spans="1:9" ht="18" customHeight="1" x14ac:dyDescent="0.25">
      <c r="A53" s="31">
        <v>3</v>
      </c>
      <c r="B53" s="33" t="s">
        <v>42</v>
      </c>
      <c r="C53" s="27">
        <v>517.53800000000001</v>
      </c>
      <c r="D53" s="25"/>
      <c r="E53" s="25">
        <v>517.53800000000001</v>
      </c>
      <c r="F53" s="32"/>
      <c r="G53" s="27">
        <v>517.53800000000001</v>
      </c>
      <c r="H53" s="25"/>
      <c r="I53" s="25">
        <v>517.53800000000001</v>
      </c>
    </row>
    <row r="54" spans="1:9" ht="33.75" customHeight="1" x14ac:dyDescent="0.25">
      <c r="A54" s="36">
        <v>4</v>
      </c>
      <c r="B54" s="2" t="s">
        <v>27</v>
      </c>
      <c r="C54" s="27">
        <v>774.2</v>
      </c>
      <c r="D54" s="25"/>
      <c r="E54" s="25">
        <v>774.2</v>
      </c>
      <c r="F54" s="27">
        <v>287</v>
      </c>
      <c r="G54" s="27">
        <f>774.2+F54</f>
        <v>1061.2</v>
      </c>
      <c r="H54" s="25"/>
      <c r="I54" s="25">
        <f>774.2+F54</f>
        <v>1061.2</v>
      </c>
    </row>
    <row r="55" spans="1:9" ht="47.25" customHeight="1" x14ac:dyDescent="0.25">
      <c r="A55" s="12">
        <v>6</v>
      </c>
      <c r="B55" s="2" t="s">
        <v>44</v>
      </c>
      <c r="C55" s="7">
        <v>1060</v>
      </c>
      <c r="D55" s="6"/>
      <c r="E55" s="6">
        <v>1060</v>
      </c>
      <c r="F55" s="7">
        <v>21226.2</v>
      </c>
      <c r="G55" s="7">
        <f>1060+F55</f>
        <v>22286.2</v>
      </c>
      <c r="H55" s="6"/>
      <c r="I55" s="6">
        <f>1060+F55</f>
        <v>22286.2</v>
      </c>
    </row>
    <row r="56" spans="1:9" ht="18.75" customHeight="1" x14ac:dyDescent="0.25">
      <c r="A56" s="41" t="s">
        <v>74</v>
      </c>
      <c r="B56" s="41"/>
      <c r="C56" s="41"/>
      <c r="D56" s="41"/>
      <c r="E56" s="41"/>
      <c r="F56" s="41"/>
      <c r="G56" s="39"/>
      <c r="H56" s="39"/>
      <c r="I56" s="39"/>
    </row>
    <row r="57" spans="1:9" ht="32.25" customHeight="1" x14ac:dyDescent="0.25">
      <c r="A57" s="35">
        <v>2</v>
      </c>
      <c r="B57" s="2" t="s">
        <v>27</v>
      </c>
      <c r="C57" s="7">
        <v>162</v>
      </c>
      <c r="D57" s="6"/>
      <c r="E57" s="6">
        <v>162</v>
      </c>
      <c r="F57" s="7"/>
      <c r="G57" s="7">
        <v>162</v>
      </c>
      <c r="H57" s="6"/>
      <c r="I57" s="6">
        <v>162</v>
      </c>
    </row>
    <row r="58" spans="1:9" ht="15.75" customHeight="1" x14ac:dyDescent="0.25">
      <c r="A58" s="45" t="s">
        <v>28</v>
      </c>
      <c r="B58" s="64"/>
      <c r="C58" s="64"/>
      <c r="D58" s="64"/>
      <c r="E58" s="64"/>
      <c r="F58" s="64"/>
      <c r="G58" s="64"/>
      <c r="H58" s="64"/>
      <c r="I58" s="65"/>
    </row>
    <row r="59" spans="1:9" ht="22.5" customHeight="1" x14ac:dyDescent="0.25">
      <c r="A59" s="12">
        <v>2</v>
      </c>
      <c r="B59" s="2" t="s">
        <v>29</v>
      </c>
      <c r="C59" s="7">
        <v>570</v>
      </c>
      <c r="D59" s="6"/>
      <c r="E59" s="6">
        <v>570</v>
      </c>
      <c r="F59" s="7"/>
      <c r="G59" s="7">
        <v>570</v>
      </c>
      <c r="H59" s="6"/>
      <c r="I59" s="6">
        <v>570</v>
      </c>
    </row>
    <row r="60" spans="1:9" ht="31.5" customHeight="1" x14ac:dyDescent="0.25">
      <c r="A60" s="38" t="s">
        <v>30</v>
      </c>
      <c r="B60" s="38"/>
      <c r="C60" s="38"/>
      <c r="D60" s="38"/>
      <c r="E60" s="38"/>
      <c r="F60" s="38"/>
      <c r="G60" s="38"/>
      <c r="H60" s="39"/>
      <c r="I60" s="39"/>
    </row>
    <row r="61" spans="1:9" ht="31.5" customHeight="1" x14ac:dyDescent="0.25">
      <c r="A61" s="23" t="s">
        <v>50</v>
      </c>
      <c r="B61" s="8" t="s">
        <v>34</v>
      </c>
      <c r="C61" s="7">
        <v>367.92</v>
      </c>
      <c r="D61" s="6"/>
      <c r="E61" s="6">
        <v>367.92</v>
      </c>
      <c r="F61" s="6">
        <v>-367.92</v>
      </c>
      <c r="G61" s="7">
        <f>367.92+F61</f>
        <v>0</v>
      </c>
      <c r="H61" s="6"/>
      <c r="I61" s="6">
        <f>367.92+F61</f>
        <v>0</v>
      </c>
    </row>
    <row r="62" spans="1:9" ht="25.5" customHeight="1" x14ac:dyDescent="0.25">
      <c r="A62" s="23" t="s">
        <v>51</v>
      </c>
      <c r="B62" s="4" t="s">
        <v>35</v>
      </c>
      <c r="C62" s="7">
        <v>646.4</v>
      </c>
      <c r="D62" s="6"/>
      <c r="E62" s="6">
        <v>646.4</v>
      </c>
      <c r="F62" s="6">
        <v>-646.4</v>
      </c>
      <c r="G62" s="7">
        <f>646.4+F62</f>
        <v>0</v>
      </c>
      <c r="H62" s="6"/>
      <c r="I62" s="6">
        <f>646.4+F62</f>
        <v>0</v>
      </c>
    </row>
    <row r="63" spans="1:9" ht="25.5" customHeight="1" x14ac:dyDescent="0.25">
      <c r="A63" s="23" t="s">
        <v>61</v>
      </c>
      <c r="B63" s="4" t="s">
        <v>62</v>
      </c>
      <c r="C63" s="7">
        <v>9.6</v>
      </c>
      <c r="D63" s="6"/>
      <c r="E63" s="6">
        <v>9.6</v>
      </c>
      <c r="F63" s="6"/>
      <c r="G63" s="7">
        <v>9.6</v>
      </c>
      <c r="H63" s="6"/>
      <c r="I63" s="6">
        <v>9.6</v>
      </c>
    </row>
    <row r="64" spans="1:9" ht="42.75" customHeight="1" x14ac:dyDescent="0.25">
      <c r="A64" s="23" t="s">
        <v>58</v>
      </c>
      <c r="B64" s="5" t="s">
        <v>57</v>
      </c>
      <c r="C64" s="7">
        <v>10.4</v>
      </c>
      <c r="D64" s="6"/>
      <c r="E64" s="6">
        <v>10.4</v>
      </c>
      <c r="F64" s="6"/>
      <c r="G64" s="7">
        <v>10.4</v>
      </c>
      <c r="H64" s="6"/>
      <c r="I64" s="6">
        <v>10.4</v>
      </c>
    </row>
    <row r="65" spans="1:9" ht="15.75" x14ac:dyDescent="0.25">
      <c r="A65" s="38" t="s">
        <v>31</v>
      </c>
      <c r="B65" s="38"/>
      <c r="C65" s="38"/>
      <c r="D65" s="38"/>
      <c r="E65" s="38"/>
      <c r="F65" s="38"/>
      <c r="G65" s="39"/>
      <c r="H65" s="39"/>
      <c r="I65" s="39"/>
    </row>
    <row r="66" spans="1:9" ht="30.75" customHeight="1" x14ac:dyDescent="0.25">
      <c r="A66" s="12">
        <v>3</v>
      </c>
      <c r="B66" s="2" t="s">
        <v>32</v>
      </c>
      <c r="C66" s="7">
        <v>5</v>
      </c>
      <c r="D66" s="6"/>
      <c r="E66" s="6">
        <v>5</v>
      </c>
      <c r="F66" s="7"/>
      <c r="G66" s="7">
        <v>5</v>
      </c>
      <c r="H66" s="6"/>
      <c r="I66" s="6">
        <v>5</v>
      </c>
    </row>
    <row r="67" spans="1:9" ht="15.75" x14ac:dyDescent="0.25">
      <c r="A67" s="55" t="s">
        <v>45</v>
      </c>
      <c r="B67" s="56"/>
      <c r="C67" s="56"/>
      <c r="D67" s="56"/>
      <c r="E67" s="56"/>
      <c r="F67" s="56"/>
      <c r="G67" s="56"/>
      <c r="H67" s="56"/>
      <c r="I67" s="57"/>
    </row>
    <row r="68" spans="1:9" ht="15.75" x14ac:dyDescent="0.25">
      <c r="A68" s="58" t="s">
        <v>46</v>
      </c>
      <c r="B68" s="59"/>
      <c r="C68" s="59"/>
      <c r="D68" s="59"/>
      <c r="E68" s="59"/>
      <c r="F68" s="59"/>
      <c r="G68" s="59"/>
      <c r="H68" s="59"/>
      <c r="I68" s="60"/>
    </row>
    <row r="69" spans="1:9" ht="31.5" x14ac:dyDescent="0.25">
      <c r="A69" s="11">
        <v>1</v>
      </c>
      <c r="B69" s="20" t="s">
        <v>47</v>
      </c>
      <c r="C69" s="26">
        <v>1247.68</v>
      </c>
      <c r="D69" s="21"/>
      <c r="E69" s="21">
        <v>1247.68</v>
      </c>
      <c r="F69" s="26"/>
      <c r="G69" s="26">
        <v>1247.68</v>
      </c>
      <c r="H69" s="21"/>
      <c r="I69" s="21">
        <v>1247.68</v>
      </c>
    </row>
    <row r="70" spans="1:9" x14ac:dyDescent="0.25">
      <c r="A70" s="61" t="s">
        <v>48</v>
      </c>
      <c r="B70" s="62"/>
      <c r="C70" s="62"/>
      <c r="D70" s="62"/>
      <c r="E70" s="62"/>
      <c r="F70" s="62"/>
      <c r="G70" s="62"/>
      <c r="H70" s="62"/>
      <c r="I70" s="63"/>
    </row>
    <row r="71" spans="1:9" ht="47.25" x14ac:dyDescent="0.25">
      <c r="A71" s="11">
        <v>1</v>
      </c>
      <c r="B71" s="20" t="s">
        <v>49</v>
      </c>
      <c r="C71" s="26">
        <v>30</v>
      </c>
      <c r="D71" s="21"/>
      <c r="E71" s="21">
        <v>30</v>
      </c>
      <c r="F71" s="28"/>
      <c r="G71" s="28">
        <v>30</v>
      </c>
      <c r="H71" s="22"/>
      <c r="I71" s="22">
        <v>30</v>
      </c>
    </row>
  </sheetData>
  <mergeCells count="39">
    <mergeCell ref="A68:I68"/>
    <mergeCell ref="A70:I70"/>
    <mergeCell ref="A65:I65"/>
    <mergeCell ref="A60:I60"/>
    <mergeCell ref="A56:I56"/>
    <mergeCell ref="A58:I58"/>
    <mergeCell ref="A52:I52"/>
    <mergeCell ref="A67:I67"/>
    <mergeCell ref="A45:I45"/>
    <mergeCell ref="A43:I43"/>
    <mergeCell ref="A42:I42"/>
    <mergeCell ref="A46:I46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18:I18"/>
    <mergeCell ref="A11:I11"/>
    <mergeCell ref="I8:I9"/>
    <mergeCell ref="A19:I19"/>
    <mergeCell ref="A40:I40"/>
    <mergeCell ref="A29:I29"/>
    <mergeCell ref="A39:I39"/>
    <mergeCell ref="A34:I34"/>
    <mergeCell ref="A32:I32"/>
    <mergeCell ref="A35:I35"/>
    <mergeCell ref="A37:I37"/>
    <mergeCell ref="A31:I31"/>
    <mergeCell ref="A23:I23"/>
    <mergeCell ref="A27:I27"/>
    <mergeCell ref="A25:I25"/>
    <mergeCell ref="A21:I21"/>
  </mergeCells>
  <pageMargins left="0.15748031496062992" right="0.19685039370078741" top="0.32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Admin</cp:lastModifiedBy>
  <cp:lastPrinted>2023-05-09T08:43:34Z</cp:lastPrinted>
  <dcterms:created xsi:type="dcterms:W3CDTF">2021-05-06T13:11:48Z</dcterms:created>
  <dcterms:modified xsi:type="dcterms:W3CDTF">2023-05-09T09:02:46Z</dcterms:modified>
</cp:coreProperties>
</file>