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Рада програма" sheetId="15" r:id="rId1"/>
  </sheets>
  <definedNames>
    <definedName name="_xlnm.Print_Area" localSheetId="0">'Рада програма'!$A$1:$F$55</definedName>
  </definedNames>
  <calcPr calcId="125725"/>
</workbook>
</file>

<file path=xl/calcChain.xml><?xml version="1.0" encoding="utf-8"?>
<calcChain xmlns="http://schemas.openxmlformats.org/spreadsheetml/2006/main">
  <c r="E7" i="15"/>
  <c r="D11"/>
  <c r="D12"/>
  <c r="D13"/>
  <c r="D14"/>
  <c r="D15"/>
  <c r="D16"/>
  <c r="D17"/>
  <c r="D10"/>
  <c r="D9"/>
  <c r="E8"/>
  <c r="F8"/>
  <c r="F7" s="1"/>
  <c r="D7" s="1"/>
  <c r="D21"/>
  <c r="D22"/>
  <c r="D23"/>
  <c r="D24"/>
  <c r="D25"/>
  <c r="D26"/>
  <c r="D27"/>
  <c r="D28"/>
  <c r="D29"/>
  <c r="D30"/>
  <c r="D31"/>
  <c r="D32"/>
  <c r="D33"/>
  <c r="D34"/>
  <c r="D35"/>
  <c r="D36"/>
  <c r="D37"/>
  <c r="D20"/>
  <c r="D19"/>
  <c r="D18"/>
  <c r="E18"/>
  <c r="F18"/>
  <c r="D45"/>
  <c r="D44"/>
  <c r="D43"/>
  <c r="D42"/>
  <c r="D41"/>
  <c r="D40"/>
  <c r="D39"/>
  <c r="F38"/>
  <c r="D38" s="1"/>
  <c r="D50"/>
  <c r="D49"/>
  <c r="D48"/>
  <c r="D47"/>
  <c r="D46"/>
  <c r="F46"/>
  <c r="E36"/>
  <c r="D8" l="1"/>
</calcChain>
</file>

<file path=xl/sharedStrings.xml><?xml version="1.0" encoding="utf-8"?>
<sst xmlns="http://schemas.openxmlformats.org/spreadsheetml/2006/main" count="98" uniqueCount="98">
  <si>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</si>
  <si>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</si>
  <si>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</si>
  <si>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</si>
  <si>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</si>
  <si>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</si>
  <si>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</si>
  <si>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</si>
  <si>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</si>
  <si>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</si>
  <si>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</si>
  <si>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</si>
  <si>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</si>
  <si>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</si>
  <si>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</si>
  <si>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</si>
  <si>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</si>
  <si>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</si>
  <si>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</si>
  <si>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</si>
  <si>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</si>
  <si>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</si>
  <si>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</si>
  <si>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</si>
  <si>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</si>
  <si>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</si>
  <si>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</si>
  <si>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</si>
  <si>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</si>
  <si>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</si>
  <si>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</si>
  <si>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</si>
  <si>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</si>
  <si>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</si>
  <si>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</si>
  <si>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</si>
  <si>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</si>
  <si>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</si>
  <si>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</si>
  <si>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</si>
  <si>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</si>
  <si>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</si>
  <si>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</si>
  <si>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</si>
  <si>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</si>
  <si>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</si>
  <si>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</si>
  <si>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</si>
  <si>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</si>
  <si>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</si>
  <si>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</si>
  <si>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</si>
  <si>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</si>
  <si>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</si>
  <si>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</si>
  <si>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</si>
  <si>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</si>
  <si>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</si>
  <si>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</si>
  <si>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</si>
  <si>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</si>
  <si>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</si>
  <si>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</si>
  <si>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</si>
  <si>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</si>
  <si>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</si>
  <si>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</si>
  <si>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</si>
  <si>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</si>
  <si>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</si>
  <si>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</si>
  <si>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</si>
  <si>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</si>
  <si>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</si>
  <si>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</si>
  <si>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</si>
  <si>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</si>
  <si>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</si>
  <si>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</si>
  <si>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</si>
  <si>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</si>
  <si>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</si>
  <si>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</si>
  <si>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</si>
  <si>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</si>
  <si>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</si>
  <si>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</si>
  <si>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</si>
  <si>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</si>
  <si>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</si>
  <si>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>1.2.19.</t>
  </si>
  <si>
    <t>1.2.20.</t>
  </si>
  <si>
    <t>Охорона  будівельного майданчика небудованого футбольного стадіону в парку "Перемога" в м.Бровари Київської області</t>
  </si>
  <si>
    <t xml:space="preserve">поточні </t>
  </si>
  <si>
    <t>Всього видатки тис.грн.</t>
  </si>
  <si>
    <t>Охорона будівельного майданчика недобудованого багаторвактирного  житлового будинку по вул. Петлюри Симона,21-б  в м.Бровари Київської обл.</t>
  </si>
  <si>
    <t>Секретар міської ради                                                                   П.І. Бабич</t>
  </si>
  <si>
    <t xml:space="preserve">від 26.09.2019 р. № 1569-61-07  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</si>
</sst>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21" xfId="0" applyFont="1" applyBorder="1" applyAlignment="1">
      <alignment wrapText="1"/>
    </xf>
    <xf numFmtId="4" fontId="3" fillId="0" borderId="2" xfId="0" applyNumberFormat="1" applyFont="1" applyBorder="1"/>
    <xf numFmtId="4" fontId="3" fillId="0" borderId="12" xfId="0" applyNumberFormat="1" applyFont="1" applyBorder="1"/>
    <xf numFmtId="4" fontId="3" fillId="0" borderId="7" xfId="0" applyNumberFormat="1" applyFont="1" applyBorder="1"/>
    <xf numFmtId="4" fontId="4" fillId="0" borderId="15" xfId="0" applyNumberFormat="1" applyFont="1" applyBorder="1"/>
    <xf numFmtId="4" fontId="5" fillId="0" borderId="22" xfId="0" applyNumberFormat="1" applyFont="1" applyBorder="1"/>
    <xf numFmtId="4" fontId="4" fillId="0" borderId="9" xfId="0" applyNumberFormat="1" applyFont="1" applyBorder="1"/>
    <xf numFmtId="4" fontId="4" fillId="0" borderId="13" xfId="0" applyNumberFormat="1" applyFont="1" applyBorder="1"/>
    <xf numFmtId="4" fontId="5" fillId="0" borderId="23" xfId="0" applyNumberFormat="1" applyFont="1" applyBorder="1"/>
    <xf numFmtId="4" fontId="4" fillId="0" borderId="11" xfId="0" applyNumberFormat="1" applyFont="1" applyBorder="1"/>
    <xf numFmtId="4" fontId="4" fillId="0" borderId="23" xfId="0" applyNumberFormat="1" applyFont="1" applyBorder="1"/>
    <xf numFmtId="4" fontId="3" fillId="0" borderId="5" xfId="0" applyNumberFormat="1" applyFont="1" applyBorder="1"/>
    <xf numFmtId="4" fontId="4" fillId="0" borderId="22" xfId="0" applyNumberFormat="1" applyFont="1" applyBorder="1"/>
    <xf numFmtId="4" fontId="6" fillId="0" borderId="23" xfId="0" applyNumberFormat="1" applyFont="1" applyBorder="1"/>
    <xf numFmtId="4" fontId="6" fillId="0" borderId="10" xfId="0" applyNumberFormat="1" applyFont="1" applyBorder="1"/>
    <xf numFmtId="4" fontId="6" fillId="0" borderId="24" xfId="0" applyNumberFormat="1" applyFont="1" applyBorder="1"/>
    <xf numFmtId="4" fontId="4" fillId="0" borderId="25" xfId="0" applyNumberFormat="1" applyFont="1" applyBorder="1"/>
    <xf numFmtId="4" fontId="3" fillId="0" borderId="26" xfId="0" applyNumberFormat="1" applyFont="1" applyBorder="1"/>
    <xf numFmtId="4" fontId="4" fillId="0" borderId="27" xfId="0" applyNumberFormat="1" applyFont="1" applyBorder="1"/>
    <xf numFmtId="4" fontId="4" fillId="0" borderId="28" xfId="0" applyNumberFormat="1" applyFont="1" applyBorder="1"/>
    <xf numFmtId="4" fontId="4" fillId="0" borderId="20" xfId="0" applyNumberFormat="1" applyFont="1" applyBorder="1"/>
    <xf numFmtId="4" fontId="4" fillId="0" borderId="21" xfId="0" applyNumberFormat="1" applyFont="1" applyBorder="1"/>
    <xf numFmtId="4" fontId="4" fillId="0" borderId="29" xfId="0" applyNumberFormat="1" applyFont="1" applyBorder="1"/>
    <xf numFmtId="4" fontId="4" fillId="0" borderId="19" xfId="0" applyNumberFormat="1" applyFont="1" applyBorder="1"/>
    <xf numFmtId="4" fontId="4" fillId="0" borderId="14" xfId="0" applyNumberFormat="1" applyFont="1" applyBorder="1"/>
    <xf numFmtId="4" fontId="4" fillId="0" borderId="30" xfId="0" applyNumberFormat="1" applyFont="1" applyBorder="1"/>
    <xf numFmtId="4" fontId="4" fillId="0" borderId="6" xfId="0" applyNumberFormat="1" applyFont="1" applyBorder="1"/>
    <xf numFmtId="0" fontId="7" fillId="0" borderId="0" xfId="0" applyFont="1"/>
    <xf numFmtId="0" fontId="4" fillId="0" borderId="0" xfId="0" applyFont="1" applyAlignment="1">
      <alignment horizontal="justify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2"/>
  <sheetViews>
    <sheetView tabSelected="1" view="pageBreakPreview" zoomScaleNormal="100" zoomScaleSheetLayoutView="100" workbookViewId="0">
      <selection activeCell="H6" sqref="H6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2" spans="2:11" s="3" customFormat="1">
      <c r="B2" s="2"/>
      <c r="C2" s="2"/>
      <c r="D2" s="2"/>
      <c r="E2" s="2"/>
      <c r="F2" s="2" t="s">
        <v>34</v>
      </c>
      <c r="G2" s="2"/>
      <c r="H2" s="2"/>
      <c r="I2" s="2"/>
      <c r="J2" s="2"/>
      <c r="K2" s="2"/>
    </row>
    <row r="3" spans="2:11" s="3" customFormat="1" ht="30.75" customHeight="1">
      <c r="B3" s="2"/>
      <c r="C3" s="2"/>
      <c r="D3" s="48" t="s">
        <v>88</v>
      </c>
      <c r="E3" s="48"/>
      <c r="F3" s="48"/>
      <c r="G3" s="2"/>
      <c r="H3" s="2"/>
      <c r="I3" s="2"/>
      <c r="J3" s="2"/>
      <c r="K3" s="2"/>
    </row>
    <row r="4" spans="2:11" s="3" customFormat="1" ht="15.75" customHeight="1">
      <c r="B4" s="2"/>
      <c r="C4" s="2"/>
      <c r="D4" s="48" t="s">
        <v>97</v>
      </c>
      <c r="E4" s="48"/>
      <c r="F4" s="48"/>
      <c r="G4" s="2"/>
      <c r="H4" s="2"/>
      <c r="I4" s="2"/>
      <c r="J4" s="2"/>
      <c r="K4" s="2"/>
    </row>
    <row r="5" spans="2:11" s="3" customFormat="1" ht="15.7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s="3" customFormat="1" ht="45.75" thickBot="1">
      <c r="B6" s="7"/>
      <c r="C6" s="11" t="s">
        <v>35</v>
      </c>
      <c r="D6" s="4" t="s">
        <v>73</v>
      </c>
      <c r="E6" s="5" t="s">
        <v>93</v>
      </c>
      <c r="F6" s="6" t="s">
        <v>72</v>
      </c>
      <c r="G6" s="2"/>
      <c r="H6" s="2"/>
      <c r="I6" s="2"/>
      <c r="J6" s="2"/>
      <c r="K6" s="2"/>
    </row>
    <row r="7" spans="2:11" s="3" customFormat="1" ht="16.5" thickBot="1">
      <c r="B7" s="8" t="s">
        <v>89</v>
      </c>
      <c r="C7" s="12" t="s">
        <v>94</v>
      </c>
      <c r="D7" s="20">
        <f>E7+F7</f>
        <v>268321.14</v>
      </c>
      <c r="E7" s="20">
        <f>E8+E18+E38+E46</f>
        <v>83360.599999999991</v>
      </c>
      <c r="F7" s="20">
        <f>F8+F18+F38+F46</f>
        <v>184960.54</v>
      </c>
      <c r="G7" s="2"/>
      <c r="H7" s="2"/>
      <c r="I7" s="2"/>
      <c r="J7" s="2"/>
      <c r="K7" s="2"/>
    </row>
    <row r="8" spans="2:11" s="3" customFormat="1" ht="16.5" thickBot="1">
      <c r="B8" s="17" t="s">
        <v>36</v>
      </c>
      <c r="C8" s="18" t="s">
        <v>0</v>
      </c>
      <c r="D8" s="21">
        <f>E8+F8</f>
        <v>23327</v>
      </c>
      <c r="E8" s="22">
        <f>E9+E10+E11+E12+E13+E14+E15+E16+E17</f>
        <v>730</v>
      </c>
      <c r="F8" s="22">
        <f>F9+F10+F11+F12+F13+F14+F15+F16+F17</f>
        <v>22597</v>
      </c>
      <c r="G8" s="2"/>
      <c r="H8" s="2"/>
      <c r="I8" s="2"/>
      <c r="J8" s="2"/>
      <c r="K8" s="2"/>
    </row>
    <row r="9" spans="2:11" s="3" customFormat="1" ht="15.75">
      <c r="B9" s="15" t="s">
        <v>37</v>
      </c>
      <c r="C9" s="16" t="s">
        <v>17</v>
      </c>
      <c r="D9" s="23">
        <f>E9+F9</f>
        <v>7616</v>
      </c>
      <c r="E9" s="24"/>
      <c r="F9" s="25">
        <v>7616</v>
      </c>
      <c r="G9" s="2"/>
      <c r="H9" s="2"/>
      <c r="I9" s="2"/>
      <c r="J9" s="2"/>
      <c r="K9" s="2"/>
    </row>
    <row r="10" spans="2:11" s="3" customFormat="1" ht="15.75">
      <c r="B10" s="9" t="s">
        <v>38</v>
      </c>
      <c r="C10" s="13" t="s">
        <v>18</v>
      </c>
      <c r="D10" s="26">
        <f>E10+F10</f>
        <v>3488</v>
      </c>
      <c r="E10" s="27"/>
      <c r="F10" s="28">
        <v>3488</v>
      </c>
      <c r="G10" s="2"/>
      <c r="H10" s="2"/>
      <c r="I10" s="2"/>
      <c r="J10" s="2"/>
      <c r="K10" s="2"/>
    </row>
    <row r="11" spans="2:11" s="3" customFormat="1" ht="15.75">
      <c r="B11" s="9" t="s">
        <v>39</v>
      </c>
      <c r="C11" s="13" t="s">
        <v>40</v>
      </c>
      <c r="D11" s="26">
        <f t="shared" ref="D11:D17" si="0">E11+F11</f>
        <v>2026</v>
      </c>
      <c r="E11" s="27"/>
      <c r="F11" s="28">
        <v>2026</v>
      </c>
      <c r="G11" s="2"/>
      <c r="H11" s="2"/>
      <c r="I11" s="2"/>
      <c r="J11" s="2"/>
      <c r="K11" s="2"/>
    </row>
    <row r="12" spans="2:11" s="3" customFormat="1" ht="15.75">
      <c r="B12" s="9" t="s">
        <v>41</v>
      </c>
      <c r="C12" s="13" t="s">
        <v>6</v>
      </c>
      <c r="D12" s="26">
        <f t="shared" si="0"/>
        <v>4937</v>
      </c>
      <c r="E12" s="27"/>
      <c r="F12" s="28">
        <v>4937</v>
      </c>
      <c r="G12" s="2"/>
      <c r="H12" s="2"/>
      <c r="I12" s="2"/>
      <c r="J12" s="2"/>
      <c r="K12" s="2"/>
    </row>
    <row r="13" spans="2:11" s="3" customFormat="1" ht="15.75">
      <c r="B13" s="9" t="s">
        <v>42</v>
      </c>
      <c r="C13" s="13" t="s">
        <v>7</v>
      </c>
      <c r="D13" s="26">
        <f t="shared" si="0"/>
        <v>2048</v>
      </c>
      <c r="E13" s="27"/>
      <c r="F13" s="28">
        <v>2048</v>
      </c>
      <c r="G13" s="2"/>
      <c r="H13" s="2"/>
      <c r="I13" s="2"/>
      <c r="J13" s="2"/>
      <c r="K13" s="2"/>
    </row>
    <row r="14" spans="2:11" s="3" customFormat="1" ht="15.75">
      <c r="B14" s="9" t="s">
        <v>43</v>
      </c>
      <c r="C14" s="13" t="s">
        <v>1</v>
      </c>
      <c r="D14" s="26">
        <f t="shared" si="0"/>
        <v>2482</v>
      </c>
      <c r="E14" s="29"/>
      <c r="F14" s="28">
        <v>2482</v>
      </c>
      <c r="G14" s="2"/>
      <c r="H14" s="2"/>
      <c r="I14" s="2"/>
      <c r="J14" s="2"/>
      <c r="K14" s="2"/>
    </row>
    <row r="15" spans="2:11" s="3" customFormat="1" ht="15.75">
      <c r="B15" s="9" t="s">
        <v>74</v>
      </c>
      <c r="C15" s="13" t="s">
        <v>69</v>
      </c>
      <c r="D15" s="26">
        <f t="shared" si="0"/>
        <v>190</v>
      </c>
      <c r="E15" s="29">
        <v>190</v>
      </c>
      <c r="F15" s="28">
        <v>0</v>
      </c>
      <c r="G15" s="2"/>
      <c r="H15" s="2"/>
      <c r="I15" s="2"/>
      <c r="J15" s="2"/>
      <c r="K15" s="2"/>
    </row>
    <row r="16" spans="2:11" s="3" customFormat="1" ht="15.75">
      <c r="B16" s="9" t="s">
        <v>75</v>
      </c>
      <c r="C16" s="13" t="s">
        <v>21</v>
      </c>
      <c r="D16" s="26">
        <f t="shared" si="0"/>
        <v>340</v>
      </c>
      <c r="E16" s="29">
        <v>340</v>
      </c>
      <c r="F16" s="28">
        <v>0</v>
      </c>
      <c r="G16" s="2"/>
      <c r="H16" s="2"/>
      <c r="I16" s="2"/>
      <c r="J16" s="2"/>
      <c r="K16" s="2"/>
    </row>
    <row r="17" spans="2:11" s="3" customFormat="1" ht="30.75" customHeight="1" thickBot="1">
      <c r="B17" s="10" t="s">
        <v>76</v>
      </c>
      <c r="C17" s="14" t="s">
        <v>33</v>
      </c>
      <c r="D17" s="26">
        <f t="shared" si="0"/>
        <v>200</v>
      </c>
      <c r="E17" s="29">
        <v>200</v>
      </c>
      <c r="F17" s="28">
        <v>0</v>
      </c>
      <c r="G17" s="2"/>
      <c r="H17" s="2"/>
      <c r="I17" s="2"/>
      <c r="J17" s="2"/>
      <c r="K17" s="2"/>
    </row>
    <row r="18" spans="2:11" s="3" customFormat="1" ht="16.5" thickBot="1">
      <c r="B18" s="17" t="s">
        <v>44</v>
      </c>
      <c r="C18" s="18" t="s">
        <v>22</v>
      </c>
      <c r="D18" s="20">
        <f>E18+F18</f>
        <v>165814.20000000001</v>
      </c>
      <c r="E18" s="30">
        <f>E19+E20+E21+E22+E23+E24+E25+E26+E27+E28+E29+E30+E31+E32+E33+E34+E35+E36+E37</f>
        <v>82630.599999999991</v>
      </c>
      <c r="F18" s="30">
        <f>F19+F20+F21+F22+F23+F24+F25+F26+F27+F28+F29+F30+F31+F32+F33+F34+F35+F36+F37</f>
        <v>83183.600000000006</v>
      </c>
      <c r="G18" s="2"/>
      <c r="H18" s="2"/>
      <c r="I18" s="2"/>
      <c r="J18" s="2"/>
      <c r="K18" s="2"/>
    </row>
    <row r="19" spans="2:11" s="3" customFormat="1" ht="15.75">
      <c r="B19" s="19" t="s">
        <v>45</v>
      </c>
      <c r="C19" s="16" t="s">
        <v>23</v>
      </c>
      <c r="D19" s="23">
        <f>E19+F19</f>
        <v>20961.599999999999</v>
      </c>
      <c r="E19" s="31"/>
      <c r="F19" s="25">
        <v>20961.599999999999</v>
      </c>
      <c r="G19" s="2"/>
      <c r="H19" s="2"/>
      <c r="I19" s="2"/>
      <c r="J19" s="2"/>
      <c r="K19" s="2"/>
    </row>
    <row r="20" spans="2:11" s="3" customFormat="1" ht="15.75">
      <c r="B20" s="9" t="s">
        <v>46</v>
      </c>
      <c r="C20" s="13" t="s">
        <v>2</v>
      </c>
      <c r="D20" s="26">
        <f>E20+F20</f>
        <v>14389</v>
      </c>
      <c r="E20" s="29"/>
      <c r="F20" s="28">
        <v>14389</v>
      </c>
      <c r="G20" s="2"/>
      <c r="H20" s="2"/>
      <c r="I20" s="2"/>
      <c r="J20" s="2"/>
      <c r="K20" s="2"/>
    </row>
    <row r="21" spans="2:11" s="3" customFormat="1" ht="15.75">
      <c r="B21" s="9" t="s">
        <v>47</v>
      </c>
      <c r="C21" s="13" t="s">
        <v>19</v>
      </c>
      <c r="D21" s="26">
        <f t="shared" ref="D21:D37" si="1">E21+F21</f>
        <v>1403</v>
      </c>
      <c r="E21" s="29"/>
      <c r="F21" s="28">
        <v>1403</v>
      </c>
      <c r="G21" s="2"/>
      <c r="H21" s="2"/>
      <c r="I21" s="2"/>
      <c r="J21" s="2"/>
      <c r="K21" s="2"/>
    </row>
    <row r="22" spans="2:11" s="3" customFormat="1" ht="30">
      <c r="B22" s="9" t="s">
        <v>48</v>
      </c>
      <c r="C22" s="13" t="s">
        <v>3</v>
      </c>
      <c r="D22" s="26">
        <f t="shared" si="1"/>
        <v>34668</v>
      </c>
      <c r="E22" s="29"/>
      <c r="F22" s="28">
        <v>34668</v>
      </c>
      <c r="G22" s="2"/>
      <c r="H22" s="2"/>
      <c r="I22" s="2"/>
      <c r="J22" s="2"/>
      <c r="K22" s="2"/>
    </row>
    <row r="23" spans="2:11" s="3" customFormat="1" ht="30">
      <c r="B23" s="9" t="s">
        <v>49</v>
      </c>
      <c r="C23" s="13" t="s">
        <v>4</v>
      </c>
      <c r="D23" s="26">
        <f t="shared" si="1"/>
        <v>5380</v>
      </c>
      <c r="E23" s="29"/>
      <c r="F23" s="28">
        <v>5380</v>
      </c>
      <c r="G23" s="2"/>
      <c r="H23" s="2"/>
      <c r="I23" s="2"/>
      <c r="J23" s="2"/>
      <c r="K23" s="2"/>
    </row>
    <row r="24" spans="2:11" s="3" customFormat="1" ht="15.75">
      <c r="B24" s="9" t="s">
        <v>50</v>
      </c>
      <c r="C24" s="13" t="s">
        <v>32</v>
      </c>
      <c r="D24" s="26">
        <f t="shared" si="1"/>
        <v>1350</v>
      </c>
      <c r="E24" s="27"/>
      <c r="F24" s="28">
        <v>1350</v>
      </c>
      <c r="G24" s="2"/>
      <c r="H24" s="2"/>
      <c r="I24" s="2"/>
      <c r="J24" s="2"/>
      <c r="K24" s="2"/>
    </row>
    <row r="25" spans="2:11" s="3" customFormat="1" ht="15.75">
      <c r="B25" s="9" t="s">
        <v>51</v>
      </c>
      <c r="C25" s="13" t="s">
        <v>8</v>
      </c>
      <c r="D25" s="26">
        <f t="shared" si="1"/>
        <v>5032</v>
      </c>
      <c r="E25" s="27"/>
      <c r="F25" s="28">
        <v>5032</v>
      </c>
      <c r="G25" s="2"/>
      <c r="H25" s="2"/>
      <c r="I25" s="2"/>
      <c r="J25" s="2"/>
      <c r="K25" s="2"/>
    </row>
    <row r="26" spans="2:11" s="3" customFormat="1" ht="15.75">
      <c r="B26" s="9" t="s">
        <v>77</v>
      </c>
      <c r="C26" s="13" t="s">
        <v>15</v>
      </c>
      <c r="D26" s="26">
        <f t="shared" si="1"/>
        <v>0</v>
      </c>
      <c r="E26" s="32">
        <v>0</v>
      </c>
      <c r="F26" s="28">
        <v>0</v>
      </c>
      <c r="G26" s="2"/>
      <c r="H26" s="2"/>
      <c r="I26" s="2"/>
      <c r="J26" s="2"/>
      <c r="K26" s="2"/>
    </row>
    <row r="27" spans="2:11" s="3" customFormat="1" ht="15.75">
      <c r="B27" s="9" t="s">
        <v>78</v>
      </c>
      <c r="C27" s="13" t="s">
        <v>16</v>
      </c>
      <c r="D27" s="26">
        <f t="shared" si="1"/>
        <v>400</v>
      </c>
      <c r="E27" s="32">
        <v>400</v>
      </c>
      <c r="F27" s="28">
        <v>0</v>
      </c>
      <c r="G27" s="2"/>
      <c r="H27" s="2"/>
      <c r="I27" s="2"/>
      <c r="J27" s="2"/>
      <c r="K27" s="2"/>
    </row>
    <row r="28" spans="2:11" s="3" customFormat="1" ht="15.75">
      <c r="B28" s="9" t="s">
        <v>79</v>
      </c>
      <c r="C28" s="13" t="s">
        <v>30</v>
      </c>
      <c r="D28" s="26">
        <f t="shared" si="1"/>
        <v>199</v>
      </c>
      <c r="E28" s="32">
        <v>199</v>
      </c>
      <c r="F28" s="28">
        <v>0</v>
      </c>
      <c r="G28" s="2"/>
      <c r="H28" s="2"/>
      <c r="I28" s="2"/>
      <c r="J28" s="2"/>
      <c r="K28" s="2"/>
    </row>
    <row r="29" spans="2:11" s="3" customFormat="1" ht="14.25" customHeight="1">
      <c r="B29" s="9" t="s">
        <v>80</v>
      </c>
      <c r="C29" s="13" t="s">
        <v>31</v>
      </c>
      <c r="D29" s="26">
        <f t="shared" si="1"/>
        <v>0</v>
      </c>
      <c r="E29" s="32">
        <v>0</v>
      </c>
      <c r="F29" s="28">
        <v>0</v>
      </c>
      <c r="G29" s="2"/>
      <c r="H29" s="2"/>
      <c r="I29" s="2"/>
      <c r="J29" s="2"/>
      <c r="K29" s="2"/>
    </row>
    <row r="30" spans="2:11" s="3" customFormat="1" ht="15" customHeight="1">
      <c r="B30" s="9" t="s">
        <v>81</v>
      </c>
      <c r="C30" s="13" t="s">
        <v>70</v>
      </c>
      <c r="D30" s="26">
        <f t="shared" si="1"/>
        <v>20</v>
      </c>
      <c r="E30" s="32">
        <v>20</v>
      </c>
      <c r="F30" s="28">
        <v>0</v>
      </c>
      <c r="G30" s="2"/>
      <c r="H30" s="2"/>
      <c r="I30" s="2"/>
      <c r="J30" s="2"/>
      <c r="K30" s="2"/>
    </row>
    <row r="31" spans="2:11" s="3" customFormat="1" ht="30">
      <c r="B31" s="9" t="s">
        <v>82</v>
      </c>
      <c r="C31" s="13" t="s">
        <v>87</v>
      </c>
      <c r="D31" s="26">
        <f t="shared" si="1"/>
        <v>100</v>
      </c>
      <c r="E31" s="32">
        <v>100</v>
      </c>
      <c r="F31" s="28">
        <v>0</v>
      </c>
      <c r="G31" s="2"/>
      <c r="H31" s="2"/>
      <c r="I31" s="2"/>
      <c r="J31" s="2"/>
      <c r="K31" s="2"/>
    </row>
    <row r="32" spans="2:11" s="3" customFormat="1" ht="60">
      <c r="B32" s="9" t="s">
        <v>83</v>
      </c>
      <c r="C32" s="13" t="s">
        <v>71</v>
      </c>
      <c r="D32" s="26">
        <f t="shared" si="1"/>
        <v>100</v>
      </c>
      <c r="E32" s="32">
        <v>100</v>
      </c>
      <c r="F32" s="28">
        <v>0</v>
      </c>
      <c r="G32" s="2"/>
      <c r="H32" s="2"/>
      <c r="I32" s="2"/>
      <c r="J32" s="2"/>
      <c r="K32" s="2"/>
    </row>
    <row r="33" spans="2:11" s="3" customFormat="1" ht="30">
      <c r="B33" s="9" t="s">
        <v>84</v>
      </c>
      <c r="C33" s="13" t="s">
        <v>20</v>
      </c>
      <c r="D33" s="26">
        <f t="shared" si="1"/>
        <v>4456</v>
      </c>
      <c r="E33" s="32">
        <v>4456</v>
      </c>
      <c r="F33" s="28">
        <v>0</v>
      </c>
      <c r="G33" s="2"/>
      <c r="H33" s="2"/>
      <c r="I33" s="2"/>
      <c r="J33" s="2"/>
      <c r="K33" s="2"/>
    </row>
    <row r="34" spans="2:11" s="3" customFormat="1" ht="15.75">
      <c r="B34" s="9" t="s">
        <v>85</v>
      </c>
      <c r="C34" s="13" t="s">
        <v>13</v>
      </c>
      <c r="D34" s="26">
        <f t="shared" si="1"/>
        <v>76371.599999999991</v>
      </c>
      <c r="E34" s="32">
        <v>76371.599999999991</v>
      </c>
      <c r="F34" s="28">
        <v>0</v>
      </c>
      <c r="G34" s="2"/>
      <c r="H34" s="2"/>
      <c r="I34" s="2"/>
      <c r="J34" s="2"/>
      <c r="K34" s="2"/>
    </row>
    <row r="35" spans="2:11" s="3" customFormat="1" ht="30">
      <c r="B35" s="9" t="s">
        <v>86</v>
      </c>
      <c r="C35" s="13" t="s">
        <v>14</v>
      </c>
      <c r="D35" s="26">
        <f t="shared" si="1"/>
        <v>284</v>
      </c>
      <c r="E35" s="32">
        <v>284</v>
      </c>
      <c r="F35" s="25">
        <v>0</v>
      </c>
      <c r="G35" s="2"/>
      <c r="H35" s="2"/>
      <c r="I35" s="2"/>
      <c r="J35" s="2"/>
      <c r="K35" s="2"/>
    </row>
    <row r="36" spans="2:11" s="3" customFormat="1" ht="30">
      <c r="B36" s="9" t="s">
        <v>90</v>
      </c>
      <c r="C36" s="13" t="s">
        <v>95</v>
      </c>
      <c r="D36" s="26">
        <f t="shared" si="1"/>
        <v>700</v>
      </c>
      <c r="E36" s="33">
        <f>200+500</f>
        <v>700</v>
      </c>
      <c r="F36" s="28">
        <v>0</v>
      </c>
      <c r="G36" s="2"/>
      <c r="H36" s="2"/>
      <c r="I36" s="2"/>
      <c r="J36" s="2"/>
      <c r="K36" s="2"/>
    </row>
    <row r="37" spans="2:11" s="3" customFormat="1" ht="30.75" thickBot="1">
      <c r="B37" s="8" t="s">
        <v>91</v>
      </c>
      <c r="C37" s="12" t="s">
        <v>92</v>
      </c>
      <c r="D37" s="26">
        <f t="shared" si="1"/>
        <v>0</v>
      </c>
      <c r="E37" s="34">
        <v>0</v>
      </c>
      <c r="F37" s="35">
        <v>0</v>
      </c>
      <c r="G37" s="2"/>
      <c r="H37" s="2"/>
      <c r="I37" s="2"/>
      <c r="J37" s="2"/>
      <c r="K37" s="2"/>
    </row>
    <row r="38" spans="2:11" s="3" customFormat="1" ht="16.5" thickBot="1">
      <c r="B38" s="17" t="s">
        <v>52</v>
      </c>
      <c r="C38" s="18" t="s">
        <v>24</v>
      </c>
      <c r="D38" s="20">
        <f>E38+F38</f>
        <v>69919.94</v>
      </c>
      <c r="E38" s="36"/>
      <c r="F38" s="30">
        <f>F39+F40+F41+F42+F43+F44+F45</f>
        <v>69919.94</v>
      </c>
      <c r="G38" s="2"/>
      <c r="H38" s="2"/>
      <c r="I38" s="2"/>
      <c r="J38" s="2"/>
      <c r="K38" s="2"/>
    </row>
    <row r="39" spans="2:11" s="3" customFormat="1" ht="15.75">
      <c r="B39" s="15" t="s">
        <v>53</v>
      </c>
      <c r="C39" s="16" t="s">
        <v>5</v>
      </c>
      <c r="D39" s="23">
        <f t="shared" ref="D39:D45" si="2">F39</f>
        <v>820</v>
      </c>
      <c r="E39" s="31"/>
      <c r="F39" s="25">
        <v>820</v>
      </c>
      <c r="G39" s="2"/>
      <c r="H39" s="2"/>
      <c r="I39" s="2"/>
      <c r="J39" s="2"/>
      <c r="K39" s="2"/>
    </row>
    <row r="40" spans="2:11" s="3" customFormat="1" ht="15.75">
      <c r="B40" s="9" t="s">
        <v>54</v>
      </c>
      <c r="C40" s="13" t="s">
        <v>55</v>
      </c>
      <c r="D40" s="26">
        <f t="shared" si="2"/>
        <v>2557</v>
      </c>
      <c r="E40" s="29"/>
      <c r="F40" s="28">
        <v>2557</v>
      </c>
      <c r="G40" s="2"/>
      <c r="H40" s="2"/>
      <c r="I40" s="2"/>
      <c r="J40" s="2"/>
      <c r="K40" s="2"/>
    </row>
    <row r="41" spans="2:11" s="3" customFormat="1" ht="15.75">
      <c r="B41" s="9" t="s">
        <v>56</v>
      </c>
      <c r="C41" s="13" t="s">
        <v>9</v>
      </c>
      <c r="D41" s="26">
        <f t="shared" si="2"/>
        <v>300</v>
      </c>
      <c r="E41" s="29"/>
      <c r="F41" s="28">
        <v>300</v>
      </c>
      <c r="G41" s="2"/>
      <c r="H41" s="2"/>
      <c r="I41" s="2"/>
      <c r="J41" s="2"/>
      <c r="K41" s="2"/>
    </row>
    <row r="42" spans="2:11" s="3" customFormat="1" ht="15.75">
      <c r="B42" s="9" t="s">
        <v>57</v>
      </c>
      <c r="C42" s="13" t="s">
        <v>12</v>
      </c>
      <c r="D42" s="26">
        <f t="shared" si="2"/>
        <v>3220</v>
      </c>
      <c r="E42" s="29"/>
      <c r="F42" s="28">
        <v>3220</v>
      </c>
      <c r="G42" s="2"/>
      <c r="H42" s="2"/>
      <c r="I42" s="2"/>
      <c r="J42" s="2"/>
      <c r="K42" s="2"/>
    </row>
    <row r="43" spans="2:11" s="3" customFormat="1" ht="15.75">
      <c r="B43" s="9" t="s">
        <v>58</v>
      </c>
      <c r="C43" s="13" t="s">
        <v>10</v>
      </c>
      <c r="D43" s="26">
        <f t="shared" si="2"/>
        <v>1627</v>
      </c>
      <c r="E43" s="29"/>
      <c r="F43" s="28">
        <v>1627</v>
      </c>
      <c r="G43" s="2"/>
      <c r="H43" s="2"/>
      <c r="I43" s="2"/>
      <c r="J43" s="2"/>
      <c r="K43" s="2"/>
    </row>
    <row r="44" spans="2:11" s="3" customFormat="1" ht="15.75">
      <c r="B44" s="9" t="s">
        <v>59</v>
      </c>
      <c r="C44" s="13" t="s">
        <v>25</v>
      </c>
      <c r="D44" s="26">
        <f t="shared" si="2"/>
        <v>61195.94</v>
      </c>
      <c r="E44" s="29"/>
      <c r="F44" s="28">
        <v>61195.94</v>
      </c>
      <c r="G44" s="2"/>
      <c r="H44" s="2"/>
      <c r="I44" s="2"/>
      <c r="J44" s="2"/>
      <c r="K44" s="2"/>
    </row>
    <row r="45" spans="2:11" s="3" customFormat="1" ht="16.5" thickBot="1">
      <c r="B45" s="10" t="s">
        <v>60</v>
      </c>
      <c r="C45" s="14" t="s">
        <v>11</v>
      </c>
      <c r="D45" s="37">
        <f t="shared" si="2"/>
        <v>200</v>
      </c>
      <c r="E45" s="38"/>
      <c r="F45" s="39">
        <v>200</v>
      </c>
      <c r="G45" s="2"/>
      <c r="H45" s="2"/>
      <c r="I45" s="2"/>
      <c r="J45" s="2"/>
      <c r="K45" s="2"/>
    </row>
    <row r="46" spans="2:11" s="3" customFormat="1" ht="16.5" thickBot="1">
      <c r="B46" s="17" t="s">
        <v>61</v>
      </c>
      <c r="C46" s="18" t="s">
        <v>26</v>
      </c>
      <c r="D46" s="20">
        <f>E46+F46</f>
        <v>9260</v>
      </c>
      <c r="E46" s="36"/>
      <c r="F46" s="30">
        <f>F47+F48+F49+F50+F51</f>
        <v>9260</v>
      </c>
      <c r="G46" s="2"/>
      <c r="H46" s="2"/>
      <c r="I46" s="2"/>
      <c r="J46" s="2"/>
      <c r="K46" s="2"/>
    </row>
    <row r="47" spans="2:11" s="3" customFormat="1" ht="30">
      <c r="B47" s="15" t="s">
        <v>62</v>
      </c>
      <c r="C47" s="16" t="s">
        <v>27</v>
      </c>
      <c r="D47" s="40">
        <f>F47</f>
        <v>50</v>
      </c>
      <c r="E47" s="41"/>
      <c r="F47" s="42">
        <v>50</v>
      </c>
      <c r="G47" s="2"/>
      <c r="H47" s="2"/>
      <c r="I47" s="2"/>
      <c r="J47" s="2"/>
      <c r="K47" s="2"/>
    </row>
    <row r="48" spans="2:11" s="3" customFormat="1" ht="15.75">
      <c r="B48" s="9" t="s">
        <v>63</v>
      </c>
      <c r="C48" s="13" t="s">
        <v>64</v>
      </c>
      <c r="D48" s="26">
        <f>F48</f>
        <v>9200</v>
      </c>
      <c r="E48" s="29"/>
      <c r="F48" s="28">
        <v>9200</v>
      </c>
      <c r="G48" s="2"/>
      <c r="H48" s="2"/>
      <c r="I48" s="2"/>
      <c r="J48" s="2"/>
      <c r="K48" s="2"/>
    </row>
    <row r="49" spans="2:11" s="3" customFormat="1" ht="15.75">
      <c r="B49" s="9" t="s">
        <v>65</v>
      </c>
      <c r="C49" s="13" t="s">
        <v>28</v>
      </c>
      <c r="D49" s="26">
        <f>F49</f>
        <v>0</v>
      </c>
      <c r="E49" s="29"/>
      <c r="F49" s="28">
        <v>0</v>
      </c>
      <c r="G49" s="2"/>
      <c r="H49" s="2"/>
      <c r="I49" s="2"/>
      <c r="J49" s="2"/>
      <c r="K49" s="2"/>
    </row>
    <row r="50" spans="2:11" s="3" customFormat="1" ht="17.25" customHeight="1">
      <c r="B50" s="9" t="s">
        <v>66</v>
      </c>
      <c r="C50" s="13" t="s">
        <v>29</v>
      </c>
      <c r="D50" s="26">
        <f>F50</f>
        <v>10</v>
      </c>
      <c r="E50" s="29"/>
      <c r="F50" s="28">
        <v>10</v>
      </c>
      <c r="G50" s="2"/>
      <c r="H50" s="2"/>
      <c r="I50" s="2"/>
      <c r="J50" s="2"/>
      <c r="K50" s="2"/>
    </row>
    <row r="51" spans="2:11" s="3" customFormat="1" ht="16.5" thickBot="1">
      <c r="B51" s="10" t="s">
        <v>67</v>
      </c>
      <c r="C51" s="14" t="s">
        <v>68</v>
      </c>
      <c r="D51" s="43">
        <v>0</v>
      </c>
      <c r="E51" s="44"/>
      <c r="F51" s="45">
        <v>0</v>
      </c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 ht="18.75">
      <c r="B54" s="2"/>
      <c r="C54" s="46" t="s">
        <v>96</v>
      </c>
      <c r="D54" s="2"/>
      <c r="E54" s="2"/>
      <c r="F54" s="2"/>
      <c r="G54" s="2"/>
      <c r="H54" s="2"/>
      <c r="I54" s="2"/>
      <c r="J54" s="2"/>
      <c r="K54" s="2"/>
    </row>
    <row r="55" spans="2:11" s="3" customFormat="1" ht="15.75">
      <c r="B55" s="2"/>
      <c r="C55" s="47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s="3" customFormat="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s="3" customFormat="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s="3" customFormat="1">
      <c r="B62" s="2"/>
      <c r="C62" s="2"/>
      <c r="D62" s="2"/>
      <c r="E62" s="2"/>
      <c r="F62" s="2"/>
      <c r="G62" s="2"/>
      <c r="H62" s="2"/>
      <c r="I62" s="2"/>
      <c r="J62" s="2"/>
      <c r="K62" s="2"/>
    </row>
  </sheetData>
  <mergeCells count="2">
    <mergeCell ref="D3:F3"/>
    <mergeCell ref="D4:F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Рада програма</vt:lpstr>
      <vt:lpstr>'Рада програма'!Область_печати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2019-09-27T06:23:28Z</dcterms:modified>
</cp:coreProperties>
</file>